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cja" sheetId="1" state="visible" r:id="rId3"/>
    <sheet name="Sprzedaż" sheetId="2" state="visible" r:id="rId4"/>
    <sheet name="Wpłaty" sheetId="3" state="visible" r:id="rId5"/>
    <sheet name="Koszty" sheetId="4" state="visible" r:id="rId6"/>
    <sheet name="Podsumowanie" sheetId="5" state="visible" r:id="rId7"/>
  </sheets>
  <definedNames>
    <definedName function="false" hidden="false" localSheetId="0" name="_xlnm.Print_Area" vbProcedure="false">Instrukcja!$A$1:$A$17</definedName>
    <definedName function="false" hidden="false" localSheetId="3" name="_xlnm.Print_Area" vbProcedure="false">Koszty!$A$1:$G$8</definedName>
    <definedName function="false" hidden="false" localSheetId="3" name="_xlnm.Print_Titles" vbProcedure="false">Koszty!$1:$4</definedName>
    <definedName function="false" hidden="true" localSheetId="3" name="_xlnm._FilterDatabase" vbProcedure="false">Koszty!$A$4:$G$204</definedName>
    <definedName function="false" hidden="false" localSheetId="4" name="_xlnm.Print_Area" vbProcedure="false">Podsumowanie!$A$1:$E$28</definedName>
    <definedName function="false" hidden="false" localSheetId="1" name="_xlnm.Print_Area" vbProcedure="false">Sprzedaż!$A$1:$K$8</definedName>
    <definedName function="false" hidden="false" localSheetId="1" name="_xlnm.Print_Titles" vbProcedure="false">Sprzedaż!$1:$4</definedName>
    <definedName function="false" hidden="true" localSheetId="1" name="_xlnm._FilterDatabase" vbProcedure="false">Sprzedaż!$A$4:$K$204</definedName>
    <definedName function="false" hidden="false" localSheetId="2" name="_xlnm.Print_Area" vbProcedure="false">Wpłaty!$A$1:$G$9</definedName>
    <definedName function="false" hidden="false" localSheetId="2" name="_xlnm.Print_Titles" vbProcedure="false">Wpłaty!$1:$4</definedName>
    <definedName function="false" hidden="true" localSheetId="2" name="_xlnm._FilterDatabase" vbProcedure="false">Wpłaty!$A$4:$G$204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F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H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I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J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K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E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F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E4" authorId="0">
      <text>
        <r>
          <rPr>
            <sz val="10"/>
            <rFont val="Arial"/>
            <family val="2"/>
          </rPr>
          <t xml:space="preserve">Pole ręczne. Sama zapłata nie przesądza o kwalifikacji podatkowej wydatku.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sharedStrings.xml><?xml version="1.0" encoding="utf-8"?>
<sst xmlns="http://schemas.openxmlformats.org/spreadsheetml/2006/main" count="108" uniqueCount="97">
  <si>
    <t xml:space="preserve">Anna — przykład z książki</t>
  </si>
  <si>
    <t xml:space="preserve">Materiały 2027 • wersja 13.10.2026 • PLN • model edukacyjny do dostosowania</t>
  </si>
  <si>
    <t xml:space="preserve">Model zakłada spełnienie warunków NDG i zwolnienie z VAT; towary dla konsumentów w Polsce, bez szczególnych obowiązków. Pełna cena, bez potrąceń; wysyłka nie jest osobno doliczana.</t>
  </si>
  <si>
    <t xml:space="preserve">1. Sprzedaż: nadaj stałe ID, wpisz datę należności, opis, dokument i pełną cenę. Szare pola obliczają się automatycznie.</t>
  </si>
  <si>
    <t xml:space="preserve">2. Wpłaty: wpisz każdą płatność osobno; użyj ID istniejącej sprzedaży. Dopłata nie tworzy nowej należności.</t>
  </si>
  <si>
    <t xml:space="preserve">3. Koszty: wpisz rok zapłaty, kwotę zapłaconą i samodzielnie ustaloną kwotę uznaną. Nie ma automatycznej kwalifikacji wydatku.</t>
  </si>
  <si>
    <t xml:space="preserve">4. Podsumowanie: wybierz rok w B4. Limit w B5 ma osobno przypisany rok w D4; dla innego roku zweryfikuj kwotę i zmień oba pola.</t>
  </si>
  <si>
    <t xml:space="preserve">5. Limit 2027: 4 950 zł × 225% = 11 137,50 zł na kwartał. Porównanie kwot nie ocenia wszystkich warunków NDG.</t>
  </si>
  <si>
    <t xml:space="preserve">6. Przychód należny służy kontroli limitu. Otrzymane wpłaty są w tym modelu przychodem PIT; koszty nie obniżają limitu.</t>
  </si>
  <si>
    <t xml:space="preserve">7. Saldo na koniec roku uwzględnia zdarzenia do 31 grudnia. Saldo po wszystkich wpisanych wpłatach może obejmować kolejne lata.</t>
  </si>
  <si>
    <t xml:space="preserve">8. W każdym rejestrze przygotowano 200 wierszy (5–204). Nie nadpisuj szarych formuł; przy rozbudowie rozszerz też zakresy sum i walidacji.</t>
  </si>
  <si>
    <t xml:space="preserve">9. Narastające kwoty i saldo po wpłacie zależą od kolejności wierszy. Zachowaj porządek chronologiczny; sprawdzaj czerwone sygnały i unikalność ID.</t>
  </si>
  <si>
    <t xml:space="preserve">10. Daty wpisuj jako daty, kwoty jako liczby; format komórki wyświetli PLN. Brakujące dane lub odrzucenie walidacji trzeba poprawić.</t>
  </si>
  <si>
    <t xml:space="preserve">11. Druk obejmuje użyte wiersze przykładu albo pierwsze 16 wierszy pustego rejestru. Przed drukiem zmień obszar wydruku na faktycznie użyte wiersze.</t>
  </si>
  <si>
    <t xml:space="preserve">12. Plik XLSX korzysta ze standardowych formuł. Po otwarciu sprawdź automatyczne przeliczanie w Excelu, LibreOffice lub Numbers; nie ma makr ani zewnętrznych skoroszytów.</t>
  </si>
  <si>
    <t xml:space="preserve">Przykład Anny: książka NDG 2027 v0.20, s. 37–38 i 109–110. Anna jest postacią fikcyjną; w pliku nie ma identyfikatorów osób.</t>
  </si>
  <si>
    <t xml:space="preserve">Arkusz porządkuje uproszczony model; nie wylicza podatku do zapłaty ani nie stanowi indywidualnej porady podatkowej. Nietypowe świadczenia, zwroty i status VAT wymagają odrębnej kwalifikacji.</t>
  </si>
  <si>
    <t xml:space="preserve">Sprzedaż — przychód należny</t>
  </si>
  <si>
    <t xml:space="preserve">Pełna cena i data powstania należności. Zapłata jest osobnym zdarzeniem w arkuszu Wpłaty.</t>
  </si>
  <si>
    <t xml:space="preserve">Wpisuj tylko białe pola. Narastająco = kolejność wierszy w danym roku i kwartale; saldo uwzględnia wszystkie zapisane wpłaty.</t>
  </si>
  <si>
    <t xml:space="preserve">ID sprzedaży</t>
  </si>
  <si>
    <t xml:space="preserve">Data należności</t>
  </si>
  <si>
    <t xml:space="preserve">Opis</t>
  </si>
  <si>
    <t xml:space="preserve">Dokument / zamówienie</t>
  </si>
  <si>
    <t xml:space="preserve">Kwota należności</t>
  </si>
  <si>
    <t xml:space="preserve">Rok</t>
  </si>
  <si>
    <t xml:space="preserve">Kwartał</t>
  </si>
  <si>
    <t xml:space="preserve">Narastająco w kwartale</t>
  </si>
  <si>
    <t xml:space="preserve">Otrzymano — wszystkie wpłaty</t>
  </si>
  <si>
    <t xml:space="preserve">Pozostało — wszystkie wpłaty</t>
  </si>
  <si>
    <t xml:space="preserve">Sprawdź</t>
  </si>
  <si>
    <t xml:space="preserve">A</t>
  </si>
  <si>
    <t xml:space="preserve">12 notesów</t>
  </si>
  <si>
    <t xml:space="preserve">A/01/2027</t>
  </si>
  <si>
    <t xml:space="preserve">B</t>
  </si>
  <si>
    <t xml:space="preserve">Sprzedaż notesów B</t>
  </si>
  <si>
    <t xml:space="preserve">ZAM-B</t>
  </si>
  <si>
    <t xml:space="preserve">C</t>
  </si>
  <si>
    <t xml:space="preserve">Sprzedaż notesów C</t>
  </si>
  <si>
    <t xml:space="preserve">ZAM-C</t>
  </si>
  <si>
    <t xml:space="preserve">D</t>
  </si>
  <si>
    <t xml:space="preserve">Sprzedaż notesów D</t>
  </si>
  <si>
    <t xml:space="preserve">ZAM-D</t>
  </si>
  <si>
    <t xml:space="preserve">Wpłaty — otrzymane pieniądze</t>
  </si>
  <si>
    <t xml:space="preserve">Każda wpłata ma własny wiersz i ID. Dopłatę połącz z istniejącym ID sprzedaży; nie dodawaj drugiej sprzedaży.</t>
  </si>
  <si>
    <t xml:space="preserve">Pozostało po wpłacie liczy płatności do bieżącego wiersza. Ułóż wiersze chronologicznie; ujemne saldo sygnalizuje nadpłatę.</t>
  </si>
  <si>
    <t xml:space="preserve">ID wpłaty</t>
  </si>
  <si>
    <t xml:space="preserve">Data wpłaty</t>
  </si>
  <si>
    <t xml:space="preserve">Kwota wpłaty</t>
  </si>
  <si>
    <t xml:space="preserve">Rok przychodu PIT</t>
  </si>
  <si>
    <t xml:space="preserve">Pozostało po tej wpłacie</t>
  </si>
  <si>
    <t xml:space="preserve">W1</t>
  </si>
  <si>
    <t xml:space="preserve">W2</t>
  </si>
  <si>
    <t xml:space="preserve">W3</t>
  </si>
  <si>
    <t xml:space="preserve">W4</t>
  </si>
  <si>
    <t xml:space="preserve">W5</t>
  </si>
  <si>
    <t xml:space="preserve">Koszty — zapłata i kwota uznana</t>
  </si>
  <si>
    <t xml:space="preserve">Kwotę uznaną wpisujesz samodzielnie po kwalifikacji wydatku. Formuły nie uznają automatycznie zapłaconej kwoty za koszt podatkowy.</t>
  </si>
  <si>
    <t xml:space="preserve">Model Anny podaje tylko rok zapłaty — bez wymyślonych dni. Dowód / notatka pomaga powiązać wydatek z dokumentacją.</t>
  </si>
  <si>
    <t xml:space="preserve">ID kosztu</t>
  </si>
  <si>
    <t xml:space="preserve">Rok zapłaty</t>
  </si>
  <si>
    <t xml:space="preserve">Zapłacono</t>
  </si>
  <si>
    <t xml:space="preserve">Kwota uznana — wpisz</t>
  </si>
  <si>
    <t xml:space="preserve">Dowód / notatka</t>
  </si>
  <si>
    <t xml:space="preserve">K1</t>
  </si>
  <si>
    <t xml:space="preserve">Materiały</t>
  </si>
  <si>
    <t xml:space="preserve">Udokumentowany i w całości uznany w modelu</t>
  </si>
  <si>
    <t xml:space="preserve">K2</t>
  </si>
  <si>
    <t xml:space="preserve">Opakowania</t>
  </si>
  <si>
    <t xml:space="preserve">K3</t>
  </si>
  <si>
    <t xml:space="preserve">Przesyłki</t>
  </si>
  <si>
    <t xml:space="preserve">Wysyłka własna; bez oddzielnej opłaty od klienta</t>
  </si>
  <si>
    <t xml:space="preserve">K4</t>
  </si>
  <si>
    <t xml:space="preserve">Prowizje</t>
  </si>
  <si>
    <t xml:space="preserve">Zapłacone osobno; bez potrącenia z wpłat klientów</t>
  </si>
  <si>
    <t xml:space="preserve">Podsumowanie — wybrany rok i rozrachunki</t>
  </si>
  <si>
    <t xml:space="preserve">Białe pola B4, D4 i B5 są edytowalne. Porównanie należności z limitem nie potwierdza wszystkich warunków prowadzenia NDG.</t>
  </si>
  <si>
    <t xml:space="preserve">Rok zestawienia</t>
  </si>
  <si>
    <t xml:space="preserve">Rok przypisany limitowi</t>
  </si>
  <si>
    <t xml:space="preserve">Limit na kwartał — PLN</t>
  </si>
  <si>
    <t xml:space="preserve">Sprawdź kwotę i rok przed porównaniem.</t>
  </si>
  <si>
    <t xml:space="preserve">Limit 2027: 4 950 zł × 225% = 11 137,50 zł. Książka v0.20, s. 34; stan materiału: 13.10.2026.</t>
  </si>
  <si>
    <t xml:space="preserve">Należności w kwartale</t>
  </si>
  <si>
    <t xml:space="preserve">Limit danego roku</t>
  </si>
  <si>
    <t xml:space="preserve">Limit minus należności</t>
  </si>
  <si>
    <t xml:space="preserve">Porównanie kwot</t>
  </si>
  <si>
    <t xml:space="preserve">Należności w wybranym roku</t>
  </si>
  <si>
    <t xml:space="preserve">Otrzymane w wybranym roku — model PIT</t>
  </si>
  <si>
    <t xml:space="preserve">Wydatki zapłacone w wybranym roku</t>
  </si>
  <si>
    <t xml:space="preserve">Koszty uznane — ręczne wpisy</t>
  </si>
  <si>
    <t xml:space="preserve">Dochód w uproszczonym modelu</t>
  </si>
  <si>
    <t xml:space="preserve">Dzień końca wybranego roku</t>
  </si>
  <si>
    <t xml:space="preserve">Saldo należności na koniec roku</t>
  </si>
  <si>
    <t xml:space="preserve">Saldo po wszystkich wpisanych wpłatach</t>
  </si>
  <si>
    <t xml:space="preserve">Saldo po wszystkich wpłatach obejmuje również inne lata. Ujemna wartość oznacza nadpłatę lub błąd do sprawdzenia.</t>
  </si>
  <si>
    <t xml:space="preserve">Wiersze z sygnałem „Sprawdź”</t>
  </si>
  <si>
    <t xml:space="preserve">Dochód z modelu nie jest podatkiem do zapłaty. Kwoty kosztów uznanych pochodzą z ręcznych wpisów, a nie z automatycznej oceny dokumentów.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</si>
</sst>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zł&quot;;[RED]\-#,##0.00&quot; zł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A8272D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6"/>
      <color rgb="FFA827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8272D"/>
        <bgColor rgb="FF993366"/>
      </patternFill>
    </fill>
    <fill>
      <patternFill patternType="solid">
        <fgColor rgb="FFF0F0F0"/>
        <bgColor rgb="FFFCE9E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A8272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0F0F0"/>
          <bgColor rgb="FF000000"/>
        </patternFill>
      </fill>
    </dxf>
    <dxf>
      <fill>
        <patternFill>
          <bgColor rgb="FFFCE9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8272D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5"/>
  </cols>
  <sheetData>
    <row r="1" customFormat="false" ht="28.5" hidden="false" customHeight="true" outlineLevel="0" collapsed="false">
      <c r="A1" s="1" t="s">
        <v>0</v>
      </c>
    </row>
    <row r="2" customFormat="false" ht="28.5" hidden="false" customHeight="true" outlineLevel="0" collapsed="false">
      <c r="A2" s="2" t="s">
        <v>1</v>
      </c>
    </row>
    <row r="3" customFormat="false" ht="43.5" hidden="false" customHeight="true" outlineLevel="0" collapsed="false">
      <c r="A3" s="2" t="s">
        <v>2</v>
      </c>
    </row>
    <row r="4" customFormat="false" ht="33.75" hidden="false" customHeight="tru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  <row r="6" customFormat="false" ht="33.75" hidden="false" customHeight="true" outlineLevel="0" collapsed="false">
      <c r="A6" s="2" t="s">
        <v>5</v>
      </c>
    </row>
    <row r="7" customFormat="false" ht="33.75" hidden="false" customHeight="true" outlineLevel="0" collapsed="false">
      <c r="A7" s="2" t="s">
        <v>6</v>
      </c>
    </row>
    <row r="8" customFormat="false" ht="33.75" hidden="false" customHeight="true" outlineLevel="0" collapsed="false">
      <c r="A8" s="2" t="s">
        <v>7</v>
      </c>
    </row>
    <row r="9" customFormat="false" ht="33.75" hidden="false" customHeight="true" outlineLevel="0" collapsed="false">
      <c r="A9" s="2" t="s">
        <v>8</v>
      </c>
    </row>
    <row r="10" customFormat="false" ht="33.75" hidden="false" customHeight="true" outlineLevel="0" collapsed="false">
      <c r="A10" s="2" t="s">
        <v>9</v>
      </c>
    </row>
    <row r="11" customFormat="false" ht="33.75" hidden="false" customHeight="true" outlineLevel="0" collapsed="false">
      <c r="A11" s="2" t="s">
        <v>10</v>
      </c>
    </row>
    <row r="12" customFormat="false" ht="33.75" hidden="false" customHeight="true" outlineLevel="0" collapsed="false">
      <c r="A12" s="2" t="s">
        <v>11</v>
      </c>
    </row>
    <row r="13" customFormat="false" ht="33.75" hidden="false" customHeight="true" outlineLevel="0" collapsed="false">
      <c r="A13" s="2" t="s">
        <v>12</v>
      </c>
    </row>
    <row r="14" customFormat="false" ht="33.75" hidden="false" customHeight="true" outlineLevel="0" collapsed="false">
      <c r="A14" s="2" t="s">
        <v>13</v>
      </c>
    </row>
    <row r="15" customFormat="false" ht="33.75" hidden="false" customHeight="true" outlineLevel="0" collapsed="false">
      <c r="A15" s="2" t="s">
        <v>14</v>
      </c>
    </row>
    <row r="16" customFormat="false" ht="33.75" hidden="false" customHeight="true" outlineLevel="0" collapsed="false">
      <c r="A16" s="2" t="s">
        <v>15</v>
      </c>
    </row>
    <row r="17" customFormat="false" ht="43.5" hidden="false" customHeight="true" outlineLevel="0" collapsed="false">
      <c r="A17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28"/>
    <col collapsed="false" customWidth="true" hidden="false" outlineLevel="0" max="4" min="4" style="0" width="23"/>
    <col collapsed="false" customWidth="true" hidden="false" outlineLevel="0" max="5" min="5" style="0" width="19"/>
    <col collapsed="false" customWidth="true" hidden="false" outlineLevel="0" max="7" min="6" style="0" width="10"/>
    <col collapsed="false" customWidth="true" hidden="false" outlineLevel="0" max="8" min="8" style="0" width="22"/>
    <col collapsed="false" customWidth="true" hidden="false" outlineLevel="0" max="10" min="9" style="0" width="24"/>
    <col collapsed="false" customWidth="true" hidden="false" outlineLevel="0" max="11" min="11" style="0" width="30"/>
  </cols>
  <sheetData>
    <row r="1" customFormat="false" ht="27.75" hidden="false" customHeight="true" outlineLevel="0" collapsed="false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1.5" hidden="false" customHeight="true" outlineLevel="0" collapsed="false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31.5" hidden="false" customHeight="true" outlineLevel="0" collapsed="false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37.5" hidden="false" customHeight="true" outlineLevel="0" collapsed="false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</row>
    <row r="5" customFormat="false" ht="15" hidden="false" customHeight="false" outlineLevel="0" collapsed="false">
      <c r="A5" s="6" t="s">
        <v>31</v>
      </c>
      <c r="B5" s="7" t="n">
        <v>46399</v>
      </c>
      <c r="C5" s="6" t="s">
        <v>32</v>
      </c>
      <c r="D5" s="6" t="s">
        <v>33</v>
      </c>
      <c r="E5" s="8" t="n">
        <v>1200</v>
      </c>
      <c r="F5" s="9" t="n">
        <f aca="false">IF(OR(A5="",B5=""),"",YEAR(B5))</f>
        <v>2027</v>
      </c>
      <c r="G5" s="9" t="n">
        <f aca="false">IF(OR(A5="",B5=""),"",INT((MONTH(B5)-1)/3)+1)</f>
        <v>1</v>
      </c>
      <c r="H5" s="10" t="n">
        <f aca="false">IF(OR(A5="",B5="",E5=""),"",SUMIFS($E$5:E5,$F$5:F5,F5,$G$5:G5,G5))</f>
        <v>1200</v>
      </c>
      <c r="I5" s="10" t="n">
        <f aca="false">IF(A5="","",SUMIF(Wpłaty!$B$5:$B$204,A5,Wpłaty!$D$5:$D$204))</f>
        <v>1200</v>
      </c>
      <c r="J5" s="10" t="n">
        <f aca="false">IF(OR(A5="",E5=""),"",E5-I5)</f>
        <v>0</v>
      </c>
      <c r="K5" s="9" t="str">
        <f aca="false">IF(A5="","",IF(COUNTIF($A$5:$A$204,A5)&gt;1,"Powtórzone ID",IF(OR(B5="",E5=""),"Uzupełnij datę i kwotę",IF(J5&lt;0,"Nadpłata — sprawdź",""))))</f>
        <v/>
      </c>
    </row>
    <row r="6" customFormat="false" ht="15" hidden="false" customHeight="false" outlineLevel="0" collapsed="false">
      <c r="A6" s="6" t="s">
        <v>34</v>
      </c>
      <c r="B6" s="7" t="n">
        <v>46413</v>
      </c>
      <c r="C6" s="6" t="s">
        <v>35</v>
      </c>
      <c r="D6" s="6" t="s">
        <v>36</v>
      </c>
      <c r="E6" s="8" t="n">
        <v>2000</v>
      </c>
      <c r="F6" s="9" t="n">
        <f aca="false">IF(OR(A6="",B6=""),"",YEAR(B6))</f>
        <v>2027</v>
      </c>
      <c r="G6" s="9" t="n">
        <f aca="false">IF(OR(A6="",B6=""),"",INT((MONTH(B6)-1)/3)+1)</f>
        <v>1</v>
      </c>
      <c r="H6" s="10" t="n">
        <f aca="false">IF(OR(A6="",B6="",E6=""),"",SUMIFS($E$5:E6,$F$5:F6,F6,$G$5:G6,G6))</f>
        <v>3200</v>
      </c>
      <c r="I6" s="10" t="n">
        <f aca="false">IF(A6="","",SUMIF(Wpłaty!$B$5:$B$204,A6,Wpłaty!$D$5:$D$204))</f>
        <v>2000</v>
      </c>
      <c r="J6" s="10" t="n">
        <f aca="false">IF(OR(A6="",E6=""),"",E6-I6)</f>
        <v>0</v>
      </c>
      <c r="K6" s="9" t="str">
        <f aca="false">IF(A6="","",IF(COUNTIF($A$5:$A$204,A6)&gt;1,"Powtórzone ID",IF(OR(B6="",E6=""),"Uzupełnij datę i kwotę",IF(J6&lt;0,"Nadpłata — sprawdź",""))))</f>
        <v/>
      </c>
    </row>
    <row r="7" customFormat="false" ht="15" hidden="false" customHeight="false" outlineLevel="0" collapsed="false">
      <c r="A7" s="6" t="s">
        <v>37</v>
      </c>
      <c r="B7" s="7" t="n">
        <v>46421</v>
      </c>
      <c r="C7" s="6" t="s">
        <v>38</v>
      </c>
      <c r="D7" s="6" t="s">
        <v>39</v>
      </c>
      <c r="E7" s="8" t="n">
        <v>800</v>
      </c>
      <c r="F7" s="9" t="n">
        <f aca="false">IF(OR(A7="",B7=""),"",YEAR(B7))</f>
        <v>2027</v>
      </c>
      <c r="G7" s="9" t="n">
        <f aca="false">IF(OR(A7="",B7=""),"",INT((MONTH(B7)-1)/3)+1)</f>
        <v>1</v>
      </c>
      <c r="H7" s="10" t="n">
        <f aca="false">IF(OR(A7="",B7="",E7=""),"",SUMIFS($E$5:E7,$F$5:F7,F7,$G$5:G7,G7))</f>
        <v>4000</v>
      </c>
      <c r="I7" s="10" t="n">
        <f aca="false">IF(A7="","",SUMIF(Wpłaty!$B$5:$B$204,A7,Wpłaty!$D$5:$D$204))</f>
        <v>800</v>
      </c>
      <c r="J7" s="10" t="n">
        <f aca="false">IF(OR(A7="",E7=""),"",E7-I7)</f>
        <v>0</v>
      </c>
      <c r="K7" s="9" t="str">
        <f aca="false">IF(A7="","",IF(COUNTIF($A$5:$A$204,A7)&gt;1,"Powtórzone ID",IF(OR(B7="",E7=""),"Uzupełnij datę i kwotę",IF(J7&lt;0,"Nadpłata — sprawdź",""))))</f>
        <v/>
      </c>
    </row>
    <row r="8" customFormat="false" ht="15" hidden="false" customHeight="false" outlineLevel="0" collapsed="false">
      <c r="A8" s="6" t="s">
        <v>40</v>
      </c>
      <c r="B8" s="7" t="n">
        <v>46741</v>
      </c>
      <c r="C8" s="6" t="s">
        <v>41</v>
      </c>
      <c r="D8" s="6" t="s">
        <v>42</v>
      </c>
      <c r="E8" s="8" t="n">
        <v>2300</v>
      </c>
      <c r="F8" s="9" t="n">
        <f aca="false">IF(OR(A8="",B8=""),"",YEAR(B8))</f>
        <v>2027</v>
      </c>
      <c r="G8" s="9" t="n">
        <f aca="false">IF(OR(A8="",B8=""),"",INT((MONTH(B8)-1)/3)+1)</f>
        <v>4</v>
      </c>
      <c r="H8" s="10" t="n">
        <f aca="false">IF(OR(A8="",B8="",E8=""),"",SUMIFS($E$5:E8,$F$5:F8,F8,$G$5:G8,G8))</f>
        <v>2300</v>
      </c>
      <c r="I8" s="10" t="n">
        <f aca="false">IF(A8="","",SUMIF(Wpłaty!$B$5:$B$204,A8,Wpłaty!$D$5:$D$204))</f>
        <v>2300</v>
      </c>
      <c r="J8" s="10" t="n">
        <f aca="false">IF(OR(A8="",E8=""),"",E8-I8)</f>
        <v>0</v>
      </c>
      <c r="K8" s="9" t="str">
        <f aca="false">IF(A8="","",IF(COUNTIF($A$5:$A$204,A8)&gt;1,"Powtórzone ID",IF(OR(B8="",E8=""),"Uzupełnij datę i kwotę",IF(J8&lt;0,"Nadpłata — sprawdź",""))))</f>
        <v/>
      </c>
    </row>
    <row r="9" customFormat="false" ht="15" hidden="false" customHeight="false" outlineLevel="0" collapsed="false">
      <c r="A9" s="6"/>
      <c r="B9" s="7"/>
      <c r="C9" s="6"/>
      <c r="D9" s="6"/>
      <c r="E9" s="8"/>
      <c r="F9" s="9" t="str">
        <f aca="false">IF(OR(A9="",B9=""),"",YEAR(B9))</f>
        <v/>
      </c>
      <c r="G9" s="9" t="str">
        <f aca="false">IF(OR(A9="",B9=""),"",INT((MONTH(B9)-1)/3)+1)</f>
        <v/>
      </c>
      <c r="H9" s="10" t="str">
        <f aca="false">IF(OR(A9="",B9="",E9=""),"",SUMIFS($E$5:E9,$F$5:F9,F9,$G$5:G9,G9))</f>
        <v/>
      </c>
      <c r="I9" s="10" t="str">
        <f aca="false">IF(A9="","",SUMIF(Wpłaty!$B$5:$B$204,A9,Wpłaty!$D$5:$D$204))</f>
        <v/>
      </c>
      <c r="J9" s="10" t="str">
        <f aca="false">IF(OR(A9="",E9=""),"",E9-I9)</f>
        <v/>
      </c>
      <c r="K9" s="9" t="str">
        <f aca="false">IF(A9="","",IF(COUNTIF($A$5:$A$204,A9)&gt;1,"Powtórzone ID",IF(OR(B9="",E9=""),"Uzupełnij datę i kwotę",IF(J9&lt;0,"Nadpłata — sprawdź",""))))</f>
        <v/>
      </c>
    </row>
    <row r="10" customFormat="false" ht="15" hidden="false" customHeight="false" outlineLevel="0" collapsed="false">
      <c r="A10" s="6"/>
      <c r="B10" s="7"/>
      <c r="C10" s="6"/>
      <c r="D10" s="6"/>
      <c r="E10" s="8"/>
      <c r="F10" s="9" t="str">
        <f aca="false">IF(OR(A10="",B10=""),"",YEAR(B10))</f>
        <v/>
      </c>
      <c r="G10" s="9" t="str">
        <f aca="false">IF(OR(A10="",B10=""),"",INT((MONTH(B10)-1)/3)+1)</f>
        <v/>
      </c>
      <c r="H10" s="10" t="str">
        <f aca="false">IF(OR(A10="",B10="",E10=""),"",SUMIFS($E$5:E10,$F$5:F10,F10,$G$5:G10,G10))</f>
        <v/>
      </c>
      <c r="I10" s="10" t="str">
        <f aca="false">IF(A10="","",SUMIF(Wpłaty!$B$5:$B$204,A10,Wpłaty!$D$5:$D$204))</f>
        <v/>
      </c>
      <c r="J10" s="10" t="str">
        <f aca="false">IF(OR(A10="",E10=""),"",E10-I10)</f>
        <v/>
      </c>
      <c r="K10" s="9" t="str">
        <f aca="false">IF(A10="","",IF(COUNTIF($A$5:$A$204,A10)&gt;1,"Powtórzone ID",IF(OR(B10="",E10=""),"Uzupełnij datę i kwotę",IF(J10&lt;0,"Nadpłata — sprawdź",""))))</f>
        <v/>
      </c>
    </row>
    <row r="11" customFormat="false" ht="15" hidden="false" customHeight="false" outlineLevel="0" collapsed="false">
      <c r="A11" s="6"/>
      <c r="B11" s="7"/>
      <c r="C11" s="6"/>
      <c r="D11" s="6"/>
      <c r="E11" s="8"/>
      <c r="F11" s="9" t="str">
        <f aca="false">IF(OR(A11="",B11=""),"",YEAR(B11))</f>
        <v/>
      </c>
      <c r="G11" s="9" t="str">
        <f aca="false">IF(OR(A11="",B11=""),"",INT((MONTH(B11)-1)/3)+1)</f>
        <v/>
      </c>
      <c r="H11" s="10" t="str">
        <f aca="false">IF(OR(A11="",B11="",E11=""),"",SUMIFS($E$5:E11,$F$5:F11,F11,$G$5:G11,G11))</f>
        <v/>
      </c>
      <c r="I11" s="10" t="str">
        <f aca="false">IF(A11="","",SUMIF(Wpłaty!$B$5:$B$204,A11,Wpłaty!$D$5:$D$204))</f>
        <v/>
      </c>
      <c r="J11" s="10" t="str">
        <f aca="false">IF(OR(A11="",E11=""),"",E11-I11)</f>
        <v/>
      </c>
      <c r="K11" s="9" t="str">
        <f aca="false">IF(A11="","",IF(COUNTIF($A$5:$A$204,A11)&gt;1,"Powtórzone ID",IF(OR(B11="",E11=""),"Uzupełnij datę i kwotę",IF(J11&lt;0,"Nadpłata — sprawdź",""))))</f>
        <v/>
      </c>
    </row>
    <row r="12" customFormat="false" ht="15" hidden="false" customHeight="false" outlineLevel="0" collapsed="false">
      <c r="A12" s="6"/>
      <c r="B12" s="7"/>
      <c r="C12" s="6"/>
      <c r="D12" s="6"/>
      <c r="E12" s="8"/>
      <c r="F12" s="9" t="str">
        <f aca="false">IF(OR(A12="",B12=""),"",YEAR(B12))</f>
        <v/>
      </c>
      <c r="G12" s="9" t="str">
        <f aca="false">IF(OR(A12="",B12=""),"",INT((MONTH(B12)-1)/3)+1)</f>
        <v/>
      </c>
      <c r="H12" s="10" t="str">
        <f aca="false">IF(OR(A12="",B12="",E12=""),"",SUMIFS($E$5:E12,$F$5:F12,F12,$G$5:G12,G12))</f>
        <v/>
      </c>
      <c r="I12" s="10" t="str">
        <f aca="false">IF(A12="","",SUMIF(Wpłaty!$B$5:$B$204,A12,Wpłaty!$D$5:$D$204))</f>
        <v/>
      </c>
      <c r="J12" s="10" t="str">
        <f aca="false">IF(OR(A12="",E12=""),"",E12-I12)</f>
        <v/>
      </c>
      <c r="K12" s="9" t="str">
        <f aca="false">IF(A12="","",IF(COUNTIF($A$5:$A$204,A12)&gt;1,"Powtórzone ID",IF(OR(B12="",E12=""),"Uzupełnij datę i kwotę",IF(J12&lt;0,"Nadpłata — sprawdź",""))))</f>
        <v/>
      </c>
    </row>
    <row r="13" customFormat="false" ht="15" hidden="false" customHeight="false" outlineLevel="0" collapsed="false">
      <c r="A13" s="6"/>
      <c r="B13" s="7"/>
      <c r="C13" s="6"/>
      <c r="D13" s="6"/>
      <c r="E13" s="8"/>
      <c r="F13" s="9" t="str">
        <f aca="false">IF(OR(A13="",B13=""),"",YEAR(B13))</f>
        <v/>
      </c>
      <c r="G13" s="9" t="str">
        <f aca="false">IF(OR(A13="",B13=""),"",INT((MONTH(B13)-1)/3)+1)</f>
        <v/>
      </c>
      <c r="H13" s="10" t="str">
        <f aca="false">IF(OR(A13="",B13="",E13=""),"",SUMIFS($E$5:E13,$F$5:F13,F13,$G$5:G13,G13))</f>
        <v/>
      </c>
      <c r="I13" s="10" t="str">
        <f aca="false">IF(A13="","",SUMIF(Wpłaty!$B$5:$B$204,A13,Wpłaty!$D$5:$D$204))</f>
        <v/>
      </c>
      <c r="J13" s="10" t="str">
        <f aca="false">IF(OR(A13="",E13=""),"",E13-I13)</f>
        <v/>
      </c>
      <c r="K13" s="9" t="str">
        <f aca="false">IF(A13="","",IF(COUNTIF($A$5:$A$204,A13)&gt;1,"Powtórzone ID",IF(OR(B13="",E13=""),"Uzupełnij datę i kwotę",IF(J13&lt;0,"Nadpłata — sprawdź",""))))</f>
        <v/>
      </c>
    </row>
    <row r="14" customFormat="false" ht="15" hidden="false" customHeight="false" outlineLevel="0" collapsed="false">
      <c r="A14" s="6"/>
      <c r="B14" s="7"/>
      <c r="C14" s="6"/>
      <c r="D14" s="6"/>
      <c r="E14" s="8"/>
      <c r="F14" s="9" t="str">
        <f aca="false">IF(OR(A14="",B14=""),"",YEAR(B14))</f>
        <v/>
      </c>
      <c r="G14" s="9" t="str">
        <f aca="false">IF(OR(A14="",B14=""),"",INT((MONTH(B14)-1)/3)+1)</f>
        <v/>
      </c>
      <c r="H14" s="10" t="str">
        <f aca="false">IF(OR(A14="",B14="",E14=""),"",SUMIFS($E$5:E14,$F$5:F14,F14,$G$5:G14,G14))</f>
        <v/>
      </c>
      <c r="I14" s="10" t="str">
        <f aca="false">IF(A14="","",SUMIF(Wpłaty!$B$5:$B$204,A14,Wpłaty!$D$5:$D$204))</f>
        <v/>
      </c>
      <c r="J14" s="10" t="str">
        <f aca="false">IF(OR(A14="",E14=""),"",E14-I14)</f>
        <v/>
      </c>
      <c r="K14" s="9" t="str">
        <f aca="false">IF(A14="","",IF(COUNTIF($A$5:$A$204,A14)&gt;1,"Powtórzone ID",IF(OR(B14="",E14=""),"Uzupełnij datę i kwotę",IF(J14&lt;0,"Nadpłata — sprawdź",""))))</f>
        <v/>
      </c>
    </row>
    <row r="15" customFormat="false" ht="15" hidden="false" customHeight="false" outlineLevel="0" collapsed="false">
      <c r="A15" s="6"/>
      <c r="B15" s="7"/>
      <c r="C15" s="6"/>
      <c r="D15" s="6"/>
      <c r="E15" s="8"/>
      <c r="F15" s="9" t="str">
        <f aca="false">IF(OR(A15="",B15=""),"",YEAR(B15))</f>
        <v/>
      </c>
      <c r="G15" s="9" t="str">
        <f aca="false">IF(OR(A15="",B15=""),"",INT((MONTH(B15)-1)/3)+1)</f>
        <v/>
      </c>
      <c r="H15" s="10" t="str">
        <f aca="false">IF(OR(A15="",B15="",E15=""),"",SUMIFS($E$5:E15,$F$5:F15,F15,$G$5:G15,G15))</f>
        <v/>
      </c>
      <c r="I15" s="10" t="str">
        <f aca="false">IF(A15="","",SUMIF(Wpłaty!$B$5:$B$204,A15,Wpłaty!$D$5:$D$204))</f>
        <v/>
      </c>
      <c r="J15" s="10" t="str">
        <f aca="false">IF(OR(A15="",E15=""),"",E15-I15)</f>
        <v/>
      </c>
      <c r="K15" s="9" t="str">
        <f aca="false">IF(A15="","",IF(COUNTIF($A$5:$A$204,A15)&gt;1,"Powtórzone ID",IF(OR(B15="",E15=""),"Uzupełnij datę i kwotę",IF(J15&lt;0,"Nadpłata — sprawdź",""))))</f>
        <v/>
      </c>
    </row>
    <row r="16" customFormat="false" ht="15" hidden="false" customHeight="false" outlineLevel="0" collapsed="false">
      <c r="A16" s="6"/>
      <c r="B16" s="7"/>
      <c r="C16" s="6"/>
      <c r="D16" s="6"/>
      <c r="E16" s="8"/>
      <c r="F16" s="9" t="str">
        <f aca="false">IF(OR(A16="",B16=""),"",YEAR(B16))</f>
        <v/>
      </c>
      <c r="G16" s="9" t="str">
        <f aca="false">IF(OR(A16="",B16=""),"",INT((MONTH(B16)-1)/3)+1)</f>
        <v/>
      </c>
      <c r="H16" s="10" t="str">
        <f aca="false">IF(OR(A16="",B16="",E16=""),"",SUMIFS($E$5:E16,$F$5:F16,F16,$G$5:G16,G16))</f>
        <v/>
      </c>
      <c r="I16" s="10" t="str">
        <f aca="false">IF(A16="","",SUMIF(Wpłaty!$B$5:$B$204,A16,Wpłaty!$D$5:$D$204))</f>
        <v/>
      </c>
      <c r="J16" s="10" t="str">
        <f aca="false">IF(OR(A16="",E16=""),"",E16-I16)</f>
        <v/>
      </c>
      <c r="K16" s="9" t="str">
        <f aca="false">IF(A16="","",IF(COUNTIF($A$5:$A$204,A16)&gt;1,"Powtórzone ID",IF(OR(B16="",E16=""),"Uzupełnij datę i kwotę",IF(J16&lt;0,"Nadpłata — sprawdź",""))))</f>
        <v/>
      </c>
    </row>
    <row r="17" customFormat="false" ht="15" hidden="false" customHeight="false" outlineLevel="0" collapsed="false">
      <c r="A17" s="6"/>
      <c r="B17" s="7"/>
      <c r="C17" s="6"/>
      <c r="D17" s="6"/>
      <c r="E17" s="8"/>
      <c r="F17" s="9" t="str">
        <f aca="false">IF(OR(A17="",B17=""),"",YEAR(B17))</f>
        <v/>
      </c>
      <c r="G17" s="9" t="str">
        <f aca="false">IF(OR(A17="",B17=""),"",INT((MONTH(B17)-1)/3)+1)</f>
        <v/>
      </c>
      <c r="H17" s="10" t="str">
        <f aca="false">IF(OR(A17="",B17="",E17=""),"",SUMIFS($E$5:E17,$F$5:F17,F17,$G$5:G17,G17))</f>
        <v/>
      </c>
      <c r="I17" s="10" t="str">
        <f aca="false">IF(A17="","",SUMIF(Wpłaty!$B$5:$B$204,A17,Wpłaty!$D$5:$D$204))</f>
        <v/>
      </c>
      <c r="J17" s="10" t="str">
        <f aca="false">IF(OR(A17="",E17=""),"",E17-I17)</f>
        <v/>
      </c>
      <c r="K17" s="9" t="str">
        <f aca="false">IF(A17="","",IF(COUNTIF($A$5:$A$204,A17)&gt;1,"Powtórzone ID",IF(OR(B17="",E17=""),"Uzupełnij datę i kwotę",IF(J17&lt;0,"Nadpłata — sprawdź",""))))</f>
        <v/>
      </c>
    </row>
    <row r="18" customFormat="false" ht="15" hidden="false" customHeight="false" outlineLevel="0" collapsed="false">
      <c r="A18" s="6"/>
      <c r="B18" s="7"/>
      <c r="C18" s="6"/>
      <c r="D18" s="6"/>
      <c r="E18" s="8"/>
      <c r="F18" s="9" t="str">
        <f aca="false">IF(OR(A18="",B18=""),"",YEAR(B18))</f>
        <v/>
      </c>
      <c r="G18" s="9" t="str">
        <f aca="false">IF(OR(A18="",B18=""),"",INT((MONTH(B18)-1)/3)+1)</f>
        <v/>
      </c>
      <c r="H18" s="10" t="str">
        <f aca="false">IF(OR(A18="",B18="",E18=""),"",SUMIFS($E$5:E18,$F$5:F18,F18,$G$5:G18,G18))</f>
        <v/>
      </c>
      <c r="I18" s="10" t="str">
        <f aca="false">IF(A18="","",SUMIF(Wpłaty!$B$5:$B$204,A18,Wpłaty!$D$5:$D$204))</f>
        <v/>
      </c>
      <c r="J18" s="10" t="str">
        <f aca="false">IF(OR(A18="",E18=""),"",E18-I18)</f>
        <v/>
      </c>
      <c r="K18" s="9" t="str">
        <f aca="false">IF(A18="","",IF(COUNTIF($A$5:$A$204,A18)&gt;1,"Powtórzone ID",IF(OR(B18="",E18=""),"Uzupełnij datę i kwotę",IF(J18&lt;0,"Nadpłata — sprawdź",""))))</f>
        <v/>
      </c>
    </row>
    <row r="19" customFormat="false" ht="15" hidden="false" customHeight="false" outlineLevel="0" collapsed="false">
      <c r="A19" s="6"/>
      <c r="B19" s="7"/>
      <c r="C19" s="6"/>
      <c r="D19" s="6"/>
      <c r="E19" s="8"/>
      <c r="F19" s="9" t="str">
        <f aca="false">IF(OR(A19="",B19=""),"",YEAR(B19))</f>
        <v/>
      </c>
      <c r="G19" s="9" t="str">
        <f aca="false">IF(OR(A19="",B19=""),"",INT((MONTH(B19)-1)/3)+1)</f>
        <v/>
      </c>
      <c r="H19" s="10" t="str">
        <f aca="false">IF(OR(A19="",B19="",E19=""),"",SUMIFS($E$5:E19,$F$5:F19,F19,$G$5:G19,G19))</f>
        <v/>
      </c>
      <c r="I19" s="10" t="str">
        <f aca="false">IF(A19="","",SUMIF(Wpłaty!$B$5:$B$204,A19,Wpłaty!$D$5:$D$204))</f>
        <v/>
      </c>
      <c r="J19" s="10" t="str">
        <f aca="false">IF(OR(A19="",E19=""),"",E19-I19)</f>
        <v/>
      </c>
      <c r="K19" s="9" t="str">
        <f aca="false">IF(A19="","",IF(COUNTIF($A$5:$A$204,A19)&gt;1,"Powtórzone ID",IF(OR(B19="",E19=""),"Uzupełnij datę i kwotę",IF(J19&lt;0,"Nadpłata — sprawdź",""))))</f>
        <v/>
      </c>
    </row>
    <row r="20" customFormat="false" ht="15" hidden="false" customHeight="false" outlineLevel="0" collapsed="false">
      <c r="A20" s="6"/>
      <c r="B20" s="7"/>
      <c r="C20" s="6"/>
      <c r="D20" s="6"/>
      <c r="E20" s="8"/>
      <c r="F20" s="9" t="str">
        <f aca="false">IF(OR(A20="",B20=""),"",YEAR(B20))</f>
        <v/>
      </c>
      <c r="G20" s="9" t="str">
        <f aca="false">IF(OR(A20="",B20=""),"",INT((MONTH(B20)-1)/3)+1)</f>
        <v/>
      </c>
      <c r="H20" s="10" t="str">
        <f aca="false">IF(OR(A20="",B20="",E20=""),"",SUMIFS($E$5:E20,$F$5:F20,F20,$G$5:G20,G20))</f>
        <v/>
      </c>
      <c r="I20" s="10" t="str">
        <f aca="false">IF(A20="","",SUMIF(Wpłaty!$B$5:$B$204,A20,Wpłaty!$D$5:$D$204))</f>
        <v/>
      </c>
      <c r="J20" s="10" t="str">
        <f aca="false">IF(OR(A20="",E20=""),"",E20-I20)</f>
        <v/>
      </c>
      <c r="K20" s="9" t="str">
        <f aca="false">IF(A20="","",IF(COUNTIF($A$5:$A$204,A20)&gt;1,"Powtórzone ID",IF(OR(B20="",E20=""),"Uzupełnij datę i kwotę",IF(J20&lt;0,"Nadpłata — sprawdź",""))))</f>
        <v/>
      </c>
    </row>
    <row r="21" customFormat="false" ht="15" hidden="false" customHeight="false" outlineLevel="0" collapsed="false">
      <c r="A21" s="6"/>
      <c r="B21" s="7"/>
      <c r="C21" s="6"/>
      <c r="D21" s="6"/>
      <c r="E21" s="8"/>
      <c r="F21" s="9" t="str">
        <f aca="false">IF(OR(A21="",B21=""),"",YEAR(B21))</f>
        <v/>
      </c>
      <c r="G21" s="9" t="str">
        <f aca="false">IF(OR(A21="",B21=""),"",INT((MONTH(B21)-1)/3)+1)</f>
        <v/>
      </c>
      <c r="H21" s="10" t="str">
        <f aca="false">IF(OR(A21="",B21="",E21=""),"",SUMIFS($E$5:E21,$F$5:F21,F21,$G$5:G21,G21))</f>
        <v/>
      </c>
      <c r="I21" s="10" t="str">
        <f aca="false">IF(A21="","",SUMIF(Wpłaty!$B$5:$B$204,A21,Wpłaty!$D$5:$D$204))</f>
        <v/>
      </c>
      <c r="J21" s="10" t="str">
        <f aca="false">IF(OR(A21="",E21=""),"",E21-I21)</f>
        <v/>
      </c>
      <c r="K21" s="9" t="str">
        <f aca="false">IF(A21="","",IF(COUNTIF($A$5:$A$204,A21)&gt;1,"Powtórzone ID",IF(OR(B21="",E21=""),"Uzupełnij datę i kwotę",IF(J21&lt;0,"Nadpłata — sprawdź",""))))</f>
        <v/>
      </c>
    </row>
    <row r="22" customFormat="false" ht="15" hidden="false" customHeight="false" outlineLevel="0" collapsed="false">
      <c r="A22" s="6"/>
      <c r="B22" s="7"/>
      <c r="C22" s="6"/>
      <c r="D22" s="6"/>
      <c r="E22" s="8"/>
      <c r="F22" s="9" t="str">
        <f aca="false">IF(OR(A22="",B22=""),"",YEAR(B22))</f>
        <v/>
      </c>
      <c r="G22" s="9" t="str">
        <f aca="false">IF(OR(A22="",B22=""),"",INT((MONTH(B22)-1)/3)+1)</f>
        <v/>
      </c>
      <c r="H22" s="10" t="str">
        <f aca="false">IF(OR(A22="",B22="",E22=""),"",SUMIFS($E$5:E22,$F$5:F22,F22,$G$5:G22,G22))</f>
        <v/>
      </c>
      <c r="I22" s="10" t="str">
        <f aca="false">IF(A22="","",SUMIF(Wpłaty!$B$5:$B$204,A22,Wpłaty!$D$5:$D$204))</f>
        <v/>
      </c>
      <c r="J22" s="10" t="str">
        <f aca="false">IF(OR(A22="",E22=""),"",E22-I22)</f>
        <v/>
      </c>
      <c r="K22" s="9" t="str">
        <f aca="false">IF(A22="","",IF(COUNTIF($A$5:$A$204,A22)&gt;1,"Powtórzone ID",IF(OR(B22="",E22=""),"Uzupełnij datę i kwotę",IF(J22&lt;0,"Nadpłata — sprawdź",""))))</f>
        <v/>
      </c>
    </row>
    <row r="23" customFormat="false" ht="15" hidden="false" customHeight="false" outlineLevel="0" collapsed="false">
      <c r="A23" s="6"/>
      <c r="B23" s="7"/>
      <c r="C23" s="6"/>
      <c r="D23" s="6"/>
      <c r="E23" s="8"/>
      <c r="F23" s="9" t="str">
        <f aca="false">IF(OR(A23="",B23=""),"",YEAR(B23))</f>
        <v/>
      </c>
      <c r="G23" s="9" t="str">
        <f aca="false">IF(OR(A23="",B23=""),"",INT((MONTH(B23)-1)/3)+1)</f>
        <v/>
      </c>
      <c r="H23" s="10" t="str">
        <f aca="false">IF(OR(A23="",B23="",E23=""),"",SUMIFS($E$5:E23,$F$5:F23,F23,$G$5:G23,G23))</f>
        <v/>
      </c>
      <c r="I23" s="10" t="str">
        <f aca="false">IF(A23="","",SUMIF(Wpłaty!$B$5:$B$204,A23,Wpłaty!$D$5:$D$204))</f>
        <v/>
      </c>
      <c r="J23" s="10" t="str">
        <f aca="false">IF(OR(A23="",E23=""),"",E23-I23)</f>
        <v/>
      </c>
      <c r="K23" s="9" t="str">
        <f aca="false">IF(A23="","",IF(COUNTIF($A$5:$A$204,A23)&gt;1,"Powtórzone ID",IF(OR(B23="",E23=""),"Uzupełnij datę i kwotę",IF(J23&lt;0,"Nadpłata — sprawdź",""))))</f>
        <v/>
      </c>
    </row>
    <row r="24" customFormat="false" ht="15" hidden="false" customHeight="false" outlineLevel="0" collapsed="false">
      <c r="A24" s="6"/>
      <c r="B24" s="7"/>
      <c r="C24" s="6"/>
      <c r="D24" s="6"/>
      <c r="E24" s="8"/>
      <c r="F24" s="9" t="str">
        <f aca="false">IF(OR(A24="",B24=""),"",YEAR(B24))</f>
        <v/>
      </c>
      <c r="G24" s="9" t="str">
        <f aca="false">IF(OR(A24="",B24=""),"",INT((MONTH(B24)-1)/3)+1)</f>
        <v/>
      </c>
      <c r="H24" s="10" t="str">
        <f aca="false">IF(OR(A24="",B24="",E24=""),"",SUMIFS($E$5:E24,$F$5:F24,F24,$G$5:G24,G24))</f>
        <v/>
      </c>
      <c r="I24" s="10" t="str">
        <f aca="false">IF(A24="","",SUMIF(Wpłaty!$B$5:$B$204,A24,Wpłaty!$D$5:$D$204))</f>
        <v/>
      </c>
      <c r="J24" s="10" t="str">
        <f aca="false">IF(OR(A24="",E24=""),"",E24-I24)</f>
        <v/>
      </c>
      <c r="K24" s="9" t="str">
        <f aca="false">IF(A24="","",IF(COUNTIF($A$5:$A$204,A24)&gt;1,"Powtórzone ID",IF(OR(B24="",E24=""),"Uzupełnij datę i kwotę",IF(J24&lt;0,"Nadpłata — sprawdź",""))))</f>
        <v/>
      </c>
    </row>
    <row r="25" customFormat="false" ht="15" hidden="false" customHeight="false" outlineLevel="0" collapsed="false">
      <c r="A25" s="6"/>
      <c r="B25" s="7"/>
      <c r="C25" s="6"/>
      <c r="D25" s="6"/>
      <c r="E25" s="8"/>
      <c r="F25" s="9" t="str">
        <f aca="false">IF(OR(A25="",B25=""),"",YEAR(B25))</f>
        <v/>
      </c>
      <c r="G25" s="9" t="str">
        <f aca="false">IF(OR(A25="",B25=""),"",INT((MONTH(B25)-1)/3)+1)</f>
        <v/>
      </c>
      <c r="H25" s="10" t="str">
        <f aca="false">IF(OR(A25="",B25="",E25=""),"",SUMIFS($E$5:E25,$F$5:F25,F25,$G$5:G25,G25))</f>
        <v/>
      </c>
      <c r="I25" s="10" t="str">
        <f aca="false">IF(A25="","",SUMIF(Wpłaty!$B$5:$B$204,A25,Wpłaty!$D$5:$D$204))</f>
        <v/>
      </c>
      <c r="J25" s="10" t="str">
        <f aca="false">IF(OR(A25="",E25=""),"",E25-I25)</f>
        <v/>
      </c>
      <c r="K25" s="9" t="str">
        <f aca="false">IF(A25="","",IF(COUNTIF($A$5:$A$204,A25)&gt;1,"Powtórzone ID",IF(OR(B25="",E25=""),"Uzupełnij datę i kwotę",IF(J25&lt;0,"Nadpłata — sprawdź",""))))</f>
        <v/>
      </c>
    </row>
    <row r="26" customFormat="false" ht="15" hidden="false" customHeight="false" outlineLevel="0" collapsed="false">
      <c r="A26" s="6"/>
      <c r="B26" s="7"/>
      <c r="C26" s="6"/>
      <c r="D26" s="6"/>
      <c r="E26" s="8"/>
      <c r="F26" s="9" t="str">
        <f aca="false">IF(OR(A26="",B26=""),"",YEAR(B26))</f>
        <v/>
      </c>
      <c r="G26" s="9" t="str">
        <f aca="false">IF(OR(A26="",B26=""),"",INT((MONTH(B26)-1)/3)+1)</f>
        <v/>
      </c>
      <c r="H26" s="10" t="str">
        <f aca="false">IF(OR(A26="",B26="",E26=""),"",SUMIFS($E$5:E26,$F$5:F26,F26,$G$5:G26,G26))</f>
        <v/>
      </c>
      <c r="I26" s="10" t="str">
        <f aca="false">IF(A26="","",SUMIF(Wpłaty!$B$5:$B$204,A26,Wpłaty!$D$5:$D$204))</f>
        <v/>
      </c>
      <c r="J26" s="10" t="str">
        <f aca="false">IF(OR(A26="",E26=""),"",E26-I26)</f>
        <v/>
      </c>
      <c r="K26" s="9" t="str">
        <f aca="false">IF(A26="","",IF(COUNTIF($A$5:$A$204,A26)&gt;1,"Powtórzone ID",IF(OR(B26="",E26=""),"Uzupełnij datę i kwotę",IF(J26&lt;0,"Nadpłata — sprawdź",""))))</f>
        <v/>
      </c>
    </row>
    <row r="27" customFormat="false" ht="15" hidden="false" customHeight="false" outlineLevel="0" collapsed="false">
      <c r="A27" s="6"/>
      <c r="B27" s="7"/>
      <c r="C27" s="6"/>
      <c r="D27" s="6"/>
      <c r="E27" s="8"/>
      <c r="F27" s="9" t="str">
        <f aca="false">IF(OR(A27="",B27=""),"",YEAR(B27))</f>
        <v/>
      </c>
      <c r="G27" s="9" t="str">
        <f aca="false">IF(OR(A27="",B27=""),"",INT((MONTH(B27)-1)/3)+1)</f>
        <v/>
      </c>
      <c r="H27" s="10" t="str">
        <f aca="false">IF(OR(A27="",B27="",E27=""),"",SUMIFS($E$5:E27,$F$5:F27,F27,$G$5:G27,G27))</f>
        <v/>
      </c>
      <c r="I27" s="10" t="str">
        <f aca="false">IF(A27="","",SUMIF(Wpłaty!$B$5:$B$204,A27,Wpłaty!$D$5:$D$204))</f>
        <v/>
      </c>
      <c r="J27" s="10" t="str">
        <f aca="false">IF(OR(A27="",E27=""),"",E27-I27)</f>
        <v/>
      </c>
      <c r="K27" s="9" t="str">
        <f aca="false">IF(A27="","",IF(COUNTIF($A$5:$A$204,A27)&gt;1,"Powtórzone ID",IF(OR(B27="",E27=""),"Uzupełnij datę i kwotę",IF(J27&lt;0,"Nadpłata — sprawdź",""))))</f>
        <v/>
      </c>
    </row>
    <row r="28" customFormat="false" ht="15" hidden="false" customHeight="false" outlineLevel="0" collapsed="false">
      <c r="A28" s="6"/>
      <c r="B28" s="7"/>
      <c r="C28" s="6"/>
      <c r="D28" s="6"/>
      <c r="E28" s="8"/>
      <c r="F28" s="9" t="str">
        <f aca="false">IF(OR(A28="",B28=""),"",YEAR(B28))</f>
        <v/>
      </c>
      <c r="G28" s="9" t="str">
        <f aca="false">IF(OR(A28="",B28=""),"",INT((MONTH(B28)-1)/3)+1)</f>
        <v/>
      </c>
      <c r="H28" s="10" t="str">
        <f aca="false">IF(OR(A28="",B28="",E28=""),"",SUMIFS($E$5:E28,$F$5:F28,F28,$G$5:G28,G28))</f>
        <v/>
      </c>
      <c r="I28" s="10" t="str">
        <f aca="false">IF(A28="","",SUMIF(Wpłaty!$B$5:$B$204,A28,Wpłaty!$D$5:$D$204))</f>
        <v/>
      </c>
      <c r="J28" s="10" t="str">
        <f aca="false">IF(OR(A28="",E28=""),"",E28-I28)</f>
        <v/>
      </c>
      <c r="K28" s="9" t="str">
        <f aca="false">IF(A28="","",IF(COUNTIF($A$5:$A$204,A28)&gt;1,"Powtórzone ID",IF(OR(B28="",E28=""),"Uzupełnij datę i kwotę",IF(J28&lt;0,"Nadpłata — sprawdź",""))))</f>
        <v/>
      </c>
    </row>
    <row r="29" customFormat="false" ht="15" hidden="false" customHeight="false" outlineLevel="0" collapsed="false">
      <c r="A29" s="6"/>
      <c r="B29" s="7"/>
      <c r="C29" s="6"/>
      <c r="D29" s="6"/>
      <c r="E29" s="8"/>
      <c r="F29" s="9" t="str">
        <f aca="false">IF(OR(A29="",B29=""),"",YEAR(B29))</f>
        <v/>
      </c>
      <c r="G29" s="9" t="str">
        <f aca="false">IF(OR(A29="",B29=""),"",INT((MONTH(B29)-1)/3)+1)</f>
        <v/>
      </c>
      <c r="H29" s="10" t="str">
        <f aca="false">IF(OR(A29="",B29="",E29=""),"",SUMIFS($E$5:E29,$F$5:F29,F29,$G$5:G29,G29))</f>
        <v/>
      </c>
      <c r="I29" s="10" t="str">
        <f aca="false">IF(A29="","",SUMIF(Wpłaty!$B$5:$B$204,A29,Wpłaty!$D$5:$D$204))</f>
        <v/>
      </c>
      <c r="J29" s="10" t="str">
        <f aca="false">IF(OR(A29="",E29=""),"",E29-I29)</f>
        <v/>
      </c>
      <c r="K29" s="9" t="str">
        <f aca="false">IF(A29="","",IF(COUNTIF($A$5:$A$204,A29)&gt;1,"Powtórzone ID",IF(OR(B29="",E29=""),"Uzupełnij datę i kwotę",IF(J29&lt;0,"Nadpłata — sprawdź",""))))</f>
        <v/>
      </c>
    </row>
    <row r="30" customFormat="false" ht="15" hidden="false" customHeight="false" outlineLevel="0" collapsed="false">
      <c r="A30" s="6"/>
      <c r="B30" s="7"/>
      <c r="C30" s="6"/>
      <c r="D30" s="6"/>
      <c r="E30" s="8"/>
      <c r="F30" s="9" t="str">
        <f aca="false">IF(OR(A30="",B30=""),"",YEAR(B30))</f>
        <v/>
      </c>
      <c r="G30" s="9" t="str">
        <f aca="false">IF(OR(A30="",B30=""),"",INT((MONTH(B30)-1)/3)+1)</f>
        <v/>
      </c>
      <c r="H30" s="10" t="str">
        <f aca="false">IF(OR(A30="",B30="",E30=""),"",SUMIFS($E$5:E30,$F$5:F30,F30,$G$5:G30,G30))</f>
        <v/>
      </c>
      <c r="I30" s="10" t="str">
        <f aca="false">IF(A30="","",SUMIF(Wpłaty!$B$5:$B$204,A30,Wpłaty!$D$5:$D$204))</f>
        <v/>
      </c>
      <c r="J30" s="10" t="str">
        <f aca="false">IF(OR(A30="",E30=""),"",E30-I30)</f>
        <v/>
      </c>
      <c r="K30" s="9" t="str">
        <f aca="false">IF(A30="","",IF(COUNTIF($A$5:$A$204,A30)&gt;1,"Powtórzone ID",IF(OR(B30="",E30=""),"Uzupełnij datę i kwotę",IF(J30&lt;0,"Nadpłata — sprawdź",""))))</f>
        <v/>
      </c>
    </row>
    <row r="31" customFormat="false" ht="15" hidden="false" customHeight="false" outlineLevel="0" collapsed="false">
      <c r="A31" s="6"/>
      <c r="B31" s="7"/>
      <c r="C31" s="6"/>
      <c r="D31" s="6"/>
      <c r="E31" s="8"/>
      <c r="F31" s="9" t="str">
        <f aca="false">IF(OR(A31="",B31=""),"",YEAR(B31))</f>
        <v/>
      </c>
      <c r="G31" s="9" t="str">
        <f aca="false">IF(OR(A31="",B31=""),"",INT((MONTH(B31)-1)/3)+1)</f>
        <v/>
      </c>
      <c r="H31" s="10" t="str">
        <f aca="false">IF(OR(A31="",B31="",E31=""),"",SUMIFS($E$5:E31,$F$5:F31,F31,$G$5:G31,G31))</f>
        <v/>
      </c>
      <c r="I31" s="10" t="str">
        <f aca="false">IF(A31="","",SUMIF(Wpłaty!$B$5:$B$204,A31,Wpłaty!$D$5:$D$204))</f>
        <v/>
      </c>
      <c r="J31" s="10" t="str">
        <f aca="false">IF(OR(A31="",E31=""),"",E31-I31)</f>
        <v/>
      </c>
      <c r="K31" s="9" t="str">
        <f aca="false">IF(A31="","",IF(COUNTIF($A$5:$A$204,A31)&gt;1,"Powtórzone ID",IF(OR(B31="",E31=""),"Uzupełnij datę i kwotę",IF(J31&lt;0,"Nadpłata — sprawdź",""))))</f>
        <v/>
      </c>
    </row>
    <row r="32" customFormat="false" ht="15" hidden="false" customHeight="false" outlineLevel="0" collapsed="false">
      <c r="A32" s="6"/>
      <c r="B32" s="7"/>
      <c r="C32" s="6"/>
      <c r="D32" s="6"/>
      <c r="E32" s="8"/>
      <c r="F32" s="9" t="str">
        <f aca="false">IF(OR(A32="",B32=""),"",YEAR(B32))</f>
        <v/>
      </c>
      <c r="G32" s="9" t="str">
        <f aca="false">IF(OR(A32="",B32=""),"",INT((MONTH(B32)-1)/3)+1)</f>
        <v/>
      </c>
      <c r="H32" s="10" t="str">
        <f aca="false">IF(OR(A32="",B32="",E32=""),"",SUMIFS($E$5:E32,$F$5:F32,F32,$G$5:G32,G32))</f>
        <v/>
      </c>
      <c r="I32" s="10" t="str">
        <f aca="false">IF(A32="","",SUMIF(Wpłaty!$B$5:$B$204,A32,Wpłaty!$D$5:$D$204))</f>
        <v/>
      </c>
      <c r="J32" s="10" t="str">
        <f aca="false">IF(OR(A32="",E32=""),"",E32-I32)</f>
        <v/>
      </c>
      <c r="K32" s="9" t="str">
        <f aca="false">IF(A32="","",IF(COUNTIF($A$5:$A$204,A32)&gt;1,"Powtórzone ID",IF(OR(B32="",E32=""),"Uzupełnij datę i kwotę",IF(J32&lt;0,"Nadpłata — sprawdź",""))))</f>
        <v/>
      </c>
    </row>
    <row r="33" customFormat="false" ht="15" hidden="false" customHeight="false" outlineLevel="0" collapsed="false">
      <c r="A33" s="6"/>
      <c r="B33" s="7"/>
      <c r="C33" s="6"/>
      <c r="D33" s="6"/>
      <c r="E33" s="8"/>
      <c r="F33" s="9" t="str">
        <f aca="false">IF(OR(A33="",B33=""),"",YEAR(B33))</f>
        <v/>
      </c>
      <c r="G33" s="9" t="str">
        <f aca="false">IF(OR(A33="",B33=""),"",INT((MONTH(B33)-1)/3)+1)</f>
        <v/>
      </c>
      <c r="H33" s="10" t="str">
        <f aca="false">IF(OR(A33="",B33="",E33=""),"",SUMIFS($E$5:E33,$F$5:F33,F33,$G$5:G33,G33))</f>
        <v/>
      </c>
      <c r="I33" s="10" t="str">
        <f aca="false">IF(A33="","",SUMIF(Wpłaty!$B$5:$B$204,A33,Wpłaty!$D$5:$D$204))</f>
        <v/>
      </c>
      <c r="J33" s="10" t="str">
        <f aca="false">IF(OR(A33="",E33=""),"",E33-I33)</f>
        <v/>
      </c>
      <c r="K33" s="9" t="str">
        <f aca="false">IF(A33="","",IF(COUNTIF($A$5:$A$204,A33)&gt;1,"Powtórzone ID",IF(OR(B33="",E33=""),"Uzupełnij datę i kwotę",IF(J33&lt;0,"Nadpłata — sprawdź",""))))</f>
        <v/>
      </c>
    </row>
    <row r="34" customFormat="false" ht="15" hidden="false" customHeight="false" outlineLevel="0" collapsed="false">
      <c r="A34" s="6"/>
      <c r="B34" s="7"/>
      <c r="C34" s="6"/>
      <c r="D34" s="6"/>
      <c r="E34" s="8"/>
      <c r="F34" s="9" t="str">
        <f aca="false">IF(OR(A34="",B34=""),"",YEAR(B34))</f>
        <v/>
      </c>
      <c r="G34" s="9" t="str">
        <f aca="false">IF(OR(A34="",B34=""),"",INT((MONTH(B34)-1)/3)+1)</f>
        <v/>
      </c>
      <c r="H34" s="10" t="str">
        <f aca="false">IF(OR(A34="",B34="",E34=""),"",SUMIFS($E$5:E34,$F$5:F34,F34,$G$5:G34,G34))</f>
        <v/>
      </c>
      <c r="I34" s="10" t="str">
        <f aca="false">IF(A34="","",SUMIF(Wpłaty!$B$5:$B$204,A34,Wpłaty!$D$5:$D$204))</f>
        <v/>
      </c>
      <c r="J34" s="10" t="str">
        <f aca="false">IF(OR(A34="",E34=""),"",E34-I34)</f>
        <v/>
      </c>
      <c r="K34" s="9" t="str">
        <f aca="false">IF(A34="","",IF(COUNTIF($A$5:$A$204,A34)&gt;1,"Powtórzone ID",IF(OR(B34="",E34=""),"Uzupełnij datę i kwotę",IF(J34&lt;0,"Nadpłata — sprawdź",""))))</f>
        <v/>
      </c>
    </row>
    <row r="35" customFormat="false" ht="15" hidden="false" customHeight="false" outlineLevel="0" collapsed="false">
      <c r="A35" s="6"/>
      <c r="B35" s="7"/>
      <c r="C35" s="6"/>
      <c r="D35" s="6"/>
      <c r="E35" s="8"/>
      <c r="F35" s="9" t="str">
        <f aca="false">IF(OR(A35="",B35=""),"",YEAR(B35))</f>
        <v/>
      </c>
      <c r="G35" s="9" t="str">
        <f aca="false">IF(OR(A35="",B35=""),"",INT((MONTH(B35)-1)/3)+1)</f>
        <v/>
      </c>
      <c r="H35" s="10" t="str">
        <f aca="false">IF(OR(A35="",B35="",E35=""),"",SUMIFS($E$5:E35,$F$5:F35,F35,$G$5:G35,G35))</f>
        <v/>
      </c>
      <c r="I35" s="10" t="str">
        <f aca="false">IF(A35="","",SUMIF(Wpłaty!$B$5:$B$204,A35,Wpłaty!$D$5:$D$204))</f>
        <v/>
      </c>
      <c r="J35" s="10" t="str">
        <f aca="false">IF(OR(A35="",E35=""),"",E35-I35)</f>
        <v/>
      </c>
      <c r="K35" s="9" t="str">
        <f aca="false">IF(A35="","",IF(COUNTIF($A$5:$A$204,A35)&gt;1,"Powtórzone ID",IF(OR(B35="",E35=""),"Uzupełnij datę i kwotę",IF(J35&lt;0,"Nadpłata — sprawdź",""))))</f>
        <v/>
      </c>
    </row>
    <row r="36" customFormat="false" ht="15" hidden="false" customHeight="false" outlineLevel="0" collapsed="false">
      <c r="A36" s="6"/>
      <c r="B36" s="7"/>
      <c r="C36" s="6"/>
      <c r="D36" s="6"/>
      <c r="E36" s="8"/>
      <c r="F36" s="9" t="str">
        <f aca="false">IF(OR(A36="",B36=""),"",YEAR(B36))</f>
        <v/>
      </c>
      <c r="G36" s="9" t="str">
        <f aca="false">IF(OR(A36="",B36=""),"",INT((MONTH(B36)-1)/3)+1)</f>
        <v/>
      </c>
      <c r="H36" s="10" t="str">
        <f aca="false">IF(OR(A36="",B36="",E36=""),"",SUMIFS($E$5:E36,$F$5:F36,F36,$G$5:G36,G36))</f>
        <v/>
      </c>
      <c r="I36" s="10" t="str">
        <f aca="false">IF(A36="","",SUMIF(Wpłaty!$B$5:$B$204,A36,Wpłaty!$D$5:$D$204))</f>
        <v/>
      </c>
      <c r="J36" s="10" t="str">
        <f aca="false">IF(OR(A36="",E36=""),"",E36-I36)</f>
        <v/>
      </c>
      <c r="K36" s="9" t="str">
        <f aca="false">IF(A36="","",IF(COUNTIF($A$5:$A$204,A36)&gt;1,"Powtórzone ID",IF(OR(B36="",E36=""),"Uzupełnij datę i kwotę",IF(J36&lt;0,"Nadpłata — sprawdź",""))))</f>
        <v/>
      </c>
    </row>
    <row r="37" customFormat="false" ht="15" hidden="false" customHeight="false" outlineLevel="0" collapsed="false">
      <c r="A37" s="6"/>
      <c r="B37" s="7"/>
      <c r="C37" s="6"/>
      <c r="D37" s="6"/>
      <c r="E37" s="8"/>
      <c r="F37" s="9" t="str">
        <f aca="false">IF(OR(A37="",B37=""),"",YEAR(B37))</f>
        <v/>
      </c>
      <c r="G37" s="9" t="str">
        <f aca="false">IF(OR(A37="",B37=""),"",INT((MONTH(B37)-1)/3)+1)</f>
        <v/>
      </c>
      <c r="H37" s="10" t="str">
        <f aca="false">IF(OR(A37="",B37="",E37=""),"",SUMIFS($E$5:E37,$F$5:F37,F37,$G$5:G37,G37))</f>
        <v/>
      </c>
      <c r="I37" s="10" t="str">
        <f aca="false">IF(A37="","",SUMIF(Wpłaty!$B$5:$B$204,A37,Wpłaty!$D$5:$D$204))</f>
        <v/>
      </c>
      <c r="J37" s="10" t="str">
        <f aca="false">IF(OR(A37="",E37=""),"",E37-I37)</f>
        <v/>
      </c>
      <c r="K37" s="9" t="str">
        <f aca="false">IF(A37="","",IF(COUNTIF($A$5:$A$204,A37)&gt;1,"Powtórzone ID",IF(OR(B37="",E37=""),"Uzupełnij datę i kwotę",IF(J37&lt;0,"Nadpłata — sprawdź",""))))</f>
        <v/>
      </c>
    </row>
    <row r="38" customFormat="false" ht="15" hidden="false" customHeight="false" outlineLevel="0" collapsed="false">
      <c r="A38" s="6"/>
      <c r="B38" s="7"/>
      <c r="C38" s="6"/>
      <c r="D38" s="6"/>
      <c r="E38" s="8"/>
      <c r="F38" s="9" t="str">
        <f aca="false">IF(OR(A38="",B38=""),"",YEAR(B38))</f>
        <v/>
      </c>
      <c r="G38" s="9" t="str">
        <f aca="false">IF(OR(A38="",B38=""),"",INT((MONTH(B38)-1)/3)+1)</f>
        <v/>
      </c>
      <c r="H38" s="10" t="str">
        <f aca="false">IF(OR(A38="",B38="",E38=""),"",SUMIFS($E$5:E38,$F$5:F38,F38,$G$5:G38,G38))</f>
        <v/>
      </c>
      <c r="I38" s="10" t="str">
        <f aca="false">IF(A38="","",SUMIF(Wpłaty!$B$5:$B$204,A38,Wpłaty!$D$5:$D$204))</f>
        <v/>
      </c>
      <c r="J38" s="10" t="str">
        <f aca="false">IF(OR(A38="",E38=""),"",E38-I38)</f>
        <v/>
      </c>
      <c r="K38" s="9" t="str">
        <f aca="false">IF(A38="","",IF(COUNTIF($A$5:$A$204,A38)&gt;1,"Powtórzone ID",IF(OR(B38="",E38=""),"Uzupełnij datę i kwotę",IF(J38&lt;0,"Nadpłata — sprawdź",""))))</f>
        <v/>
      </c>
    </row>
    <row r="39" customFormat="false" ht="15" hidden="false" customHeight="false" outlineLevel="0" collapsed="false">
      <c r="A39" s="6"/>
      <c r="B39" s="7"/>
      <c r="C39" s="6"/>
      <c r="D39" s="6"/>
      <c r="E39" s="8"/>
      <c r="F39" s="9" t="str">
        <f aca="false">IF(OR(A39="",B39=""),"",YEAR(B39))</f>
        <v/>
      </c>
      <c r="G39" s="9" t="str">
        <f aca="false">IF(OR(A39="",B39=""),"",INT((MONTH(B39)-1)/3)+1)</f>
        <v/>
      </c>
      <c r="H39" s="10" t="str">
        <f aca="false">IF(OR(A39="",B39="",E39=""),"",SUMIFS($E$5:E39,$F$5:F39,F39,$G$5:G39,G39))</f>
        <v/>
      </c>
      <c r="I39" s="10" t="str">
        <f aca="false">IF(A39="","",SUMIF(Wpłaty!$B$5:$B$204,A39,Wpłaty!$D$5:$D$204))</f>
        <v/>
      </c>
      <c r="J39" s="10" t="str">
        <f aca="false">IF(OR(A39="",E39=""),"",E39-I39)</f>
        <v/>
      </c>
      <c r="K39" s="9" t="str">
        <f aca="false">IF(A39="","",IF(COUNTIF($A$5:$A$204,A39)&gt;1,"Powtórzone ID",IF(OR(B39="",E39=""),"Uzupełnij datę i kwotę",IF(J39&lt;0,"Nadpłata — sprawdź",""))))</f>
        <v/>
      </c>
    </row>
    <row r="40" customFormat="false" ht="15" hidden="false" customHeight="false" outlineLevel="0" collapsed="false">
      <c r="A40" s="6"/>
      <c r="B40" s="7"/>
      <c r="C40" s="6"/>
      <c r="D40" s="6"/>
      <c r="E40" s="8"/>
      <c r="F40" s="9" t="str">
        <f aca="false">IF(OR(A40="",B40=""),"",YEAR(B40))</f>
        <v/>
      </c>
      <c r="G40" s="9" t="str">
        <f aca="false">IF(OR(A40="",B40=""),"",INT((MONTH(B40)-1)/3)+1)</f>
        <v/>
      </c>
      <c r="H40" s="10" t="str">
        <f aca="false">IF(OR(A40="",B40="",E40=""),"",SUMIFS($E$5:E40,$F$5:F40,F40,$G$5:G40,G40))</f>
        <v/>
      </c>
      <c r="I40" s="10" t="str">
        <f aca="false">IF(A40="","",SUMIF(Wpłaty!$B$5:$B$204,A40,Wpłaty!$D$5:$D$204))</f>
        <v/>
      </c>
      <c r="J40" s="10" t="str">
        <f aca="false">IF(OR(A40="",E40=""),"",E40-I40)</f>
        <v/>
      </c>
      <c r="K40" s="9" t="str">
        <f aca="false">IF(A40="","",IF(COUNTIF($A$5:$A$204,A40)&gt;1,"Powtórzone ID",IF(OR(B40="",E40=""),"Uzupełnij datę i kwotę",IF(J40&lt;0,"Nadpłata — sprawdź",""))))</f>
        <v/>
      </c>
    </row>
    <row r="41" customFormat="false" ht="15" hidden="false" customHeight="false" outlineLevel="0" collapsed="false">
      <c r="A41" s="6"/>
      <c r="B41" s="7"/>
      <c r="C41" s="6"/>
      <c r="D41" s="6"/>
      <c r="E41" s="8"/>
      <c r="F41" s="9" t="str">
        <f aca="false">IF(OR(A41="",B41=""),"",YEAR(B41))</f>
        <v/>
      </c>
      <c r="G41" s="9" t="str">
        <f aca="false">IF(OR(A41="",B41=""),"",INT((MONTH(B41)-1)/3)+1)</f>
        <v/>
      </c>
      <c r="H41" s="10" t="str">
        <f aca="false">IF(OR(A41="",B41="",E41=""),"",SUMIFS($E$5:E41,$F$5:F41,F41,$G$5:G41,G41))</f>
        <v/>
      </c>
      <c r="I41" s="10" t="str">
        <f aca="false">IF(A41="","",SUMIF(Wpłaty!$B$5:$B$204,A41,Wpłaty!$D$5:$D$204))</f>
        <v/>
      </c>
      <c r="J41" s="10" t="str">
        <f aca="false">IF(OR(A41="",E41=""),"",E41-I41)</f>
        <v/>
      </c>
      <c r="K41" s="9" t="str">
        <f aca="false">IF(A41="","",IF(COUNTIF($A$5:$A$204,A41)&gt;1,"Powtórzone ID",IF(OR(B41="",E41=""),"Uzupełnij datę i kwotę",IF(J41&lt;0,"Nadpłata — sprawdź",""))))</f>
        <v/>
      </c>
    </row>
    <row r="42" customFormat="false" ht="15" hidden="false" customHeight="false" outlineLevel="0" collapsed="false">
      <c r="A42" s="6"/>
      <c r="B42" s="7"/>
      <c r="C42" s="6"/>
      <c r="D42" s="6"/>
      <c r="E42" s="8"/>
      <c r="F42" s="9" t="str">
        <f aca="false">IF(OR(A42="",B42=""),"",YEAR(B42))</f>
        <v/>
      </c>
      <c r="G42" s="9" t="str">
        <f aca="false">IF(OR(A42="",B42=""),"",INT((MONTH(B42)-1)/3)+1)</f>
        <v/>
      </c>
      <c r="H42" s="10" t="str">
        <f aca="false">IF(OR(A42="",B42="",E42=""),"",SUMIFS($E$5:E42,$F$5:F42,F42,$G$5:G42,G42))</f>
        <v/>
      </c>
      <c r="I42" s="10" t="str">
        <f aca="false">IF(A42="","",SUMIF(Wpłaty!$B$5:$B$204,A42,Wpłaty!$D$5:$D$204))</f>
        <v/>
      </c>
      <c r="J42" s="10" t="str">
        <f aca="false">IF(OR(A42="",E42=""),"",E42-I42)</f>
        <v/>
      </c>
      <c r="K42" s="9" t="str">
        <f aca="false">IF(A42="","",IF(COUNTIF($A$5:$A$204,A42)&gt;1,"Powtórzone ID",IF(OR(B42="",E42=""),"Uzupełnij datę i kwotę",IF(J42&lt;0,"Nadpłata — sprawdź",""))))</f>
        <v/>
      </c>
    </row>
    <row r="43" customFormat="false" ht="15" hidden="false" customHeight="false" outlineLevel="0" collapsed="false">
      <c r="A43" s="6"/>
      <c r="B43" s="7"/>
      <c r="C43" s="6"/>
      <c r="D43" s="6"/>
      <c r="E43" s="8"/>
      <c r="F43" s="9" t="str">
        <f aca="false">IF(OR(A43="",B43=""),"",YEAR(B43))</f>
        <v/>
      </c>
      <c r="G43" s="9" t="str">
        <f aca="false">IF(OR(A43="",B43=""),"",INT((MONTH(B43)-1)/3)+1)</f>
        <v/>
      </c>
      <c r="H43" s="10" t="str">
        <f aca="false">IF(OR(A43="",B43="",E43=""),"",SUMIFS($E$5:E43,$F$5:F43,F43,$G$5:G43,G43))</f>
        <v/>
      </c>
      <c r="I43" s="10" t="str">
        <f aca="false">IF(A43="","",SUMIF(Wpłaty!$B$5:$B$204,A43,Wpłaty!$D$5:$D$204))</f>
        <v/>
      </c>
      <c r="J43" s="10" t="str">
        <f aca="false">IF(OR(A43="",E43=""),"",E43-I43)</f>
        <v/>
      </c>
      <c r="K43" s="9" t="str">
        <f aca="false">IF(A43="","",IF(COUNTIF($A$5:$A$204,A43)&gt;1,"Powtórzone ID",IF(OR(B43="",E43=""),"Uzupełnij datę i kwotę",IF(J43&lt;0,"Nadpłata — sprawdź",""))))</f>
        <v/>
      </c>
    </row>
    <row r="44" customFormat="false" ht="15" hidden="false" customHeight="false" outlineLevel="0" collapsed="false">
      <c r="A44" s="6"/>
      <c r="B44" s="7"/>
      <c r="C44" s="6"/>
      <c r="D44" s="6"/>
      <c r="E44" s="8"/>
      <c r="F44" s="9" t="str">
        <f aca="false">IF(OR(A44="",B44=""),"",YEAR(B44))</f>
        <v/>
      </c>
      <c r="G44" s="9" t="str">
        <f aca="false">IF(OR(A44="",B44=""),"",INT((MONTH(B44)-1)/3)+1)</f>
        <v/>
      </c>
      <c r="H44" s="10" t="str">
        <f aca="false">IF(OR(A44="",B44="",E44=""),"",SUMIFS($E$5:E44,$F$5:F44,F44,$G$5:G44,G44))</f>
        <v/>
      </c>
      <c r="I44" s="10" t="str">
        <f aca="false">IF(A44="","",SUMIF(Wpłaty!$B$5:$B$204,A44,Wpłaty!$D$5:$D$204))</f>
        <v/>
      </c>
      <c r="J44" s="10" t="str">
        <f aca="false">IF(OR(A44="",E44=""),"",E44-I44)</f>
        <v/>
      </c>
      <c r="K44" s="9" t="str">
        <f aca="false">IF(A44="","",IF(COUNTIF($A$5:$A$204,A44)&gt;1,"Powtórzone ID",IF(OR(B44="",E44=""),"Uzupełnij datę i kwotę",IF(J44&lt;0,"Nadpłata — sprawdź",""))))</f>
        <v/>
      </c>
    </row>
    <row r="45" customFormat="false" ht="15" hidden="false" customHeight="false" outlineLevel="0" collapsed="false">
      <c r="A45" s="6"/>
      <c r="B45" s="7"/>
      <c r="C45" s="6"/>
      <c r="D45" s="6"/>
      <c r="E45" s="8"/>
      <c r="F45" s="9" t="str">
        <f aca="false">IF(OR(A45="",B45=""),"",YEAR(B45))</f>
        <v/>
      </c>
      <c r="G45" s="9" t="str">
        <f aca="false">IF(OR(A45="",B45=""),"",INT((MONTH(B45)-1)/3)+1)</f>
        <v/>
      </c>
      <c r="H45" s="10" t="str">
        <f aca="false">IF(OR(A45="",B45="",E45=""),"",SUMIFS($E$5:E45,$F$5:F45,F45,$G$5:G45,G45))</f>
        <v/>
      </c>
      <c r="I45" s="10" t="str">
        <f aca="false">IF(A45="","",SUMIF(Wpłaty!$B$5:$B$204,A45,Wpłaty!$D$5:$D$204))</f>
        <v/>
      </c>
      <c r="J45" s="10" t="str">
        <f aca="false">IF(OR(A45="",E45=""),"",E45-I45)</f>
        <v/>
      </c>
      <c r="K45" s="9" t="str">
        <f aca="false">IF(A45="","",IF(COUNTIF($A$5:$A$204,A45)&gt;1,"Powtórzone ID",IF(OR(B45="",E45=""),"Uzupełnij datę i kwotę",IF(J45&lt;0,"Nadpłata — sprawdź",""))))</f>
        <v/>
      </c>
    </row>
    <row r="46" customFormat="false" ht="15" hidden="false" customHeight="false" outlineLevel="0" collapsed="false">
      <c r="A46" s="6"/>
      <c r="B46" s="7"/>
      <c r="C46" s="6"/>
      <c r="D46" s="6"/>
      <c r="E46" s="8"/>
      <c r="F46" s="9" t="str">
        <f aca="false">IF(OR(A46="",B46=""),"",YEAR(B46))</f>
        <v/>
      </c>
      <c r="G46" s="9" t="str">
        <f aca="false">IF(OR(A46="",B46=""),"",INT((MONTH(B46)-1)/3)+1)</f>
        <v/>
      </c>
      <c r="H46" s="10" t="str">
        <f aca="false">IF(OR(A46="",B46="",E46=""),"",SUMIFS($E$5:E46,$F$5:F46,F46,$G$5:G46,G46))</f>
        <v/>
      </c>
      <c r="I46" s="10" t="str">
        <f aca="false">IF(A46="","",SUMIF(Wpłaty!$B$5:$B$204,A46,Wpłaty!$D$5:$D$204))</f>
        <v/>
      </c>
      <c r="J46" s="10" t="str">
        <f aca="false">IF(OR(A46="",E46=""),"",E46-I46)</f>
        <v/>
      </c>
      <c r="K46" s="9" t="str">
        <f aca="false">IF(A46="","",IF(COUNTIF($A$5:$A$204,A46)&gt;1,"Powtórzone ID",IF(OR(B46="",E46=""),"Uzupełnij datę i kwotę",IF(J46&lt;0,"Nadpłata — sprawdź",""))))</f>
        <v/>
      </c>
    </row>
    <row r="47" customFormat="false" ht="15" hidden="false" customHeight="false" outlineLevel="0" collapsed="false">
      <c r="A47" s="6"/>
      <c r="B47" s="7"/>
      <c r="C47" s="6"/>
      <c r="D47" s="6"/>
      <c r="E47" s="8"/>
      <c r="F47" s="9" t="str">
        <f aca="false">IF(OR(A47="",B47=""),"",YEAR(B47))</f>
        <v/>
      </c>
      <c r="G47" s="9" t="str">
        <f aca="false">IF(OR(A47="",B47=""),"",INT((MONTH(B47)-1)/3)+1)</f>
        <v/>
      </c>
      <c r="H47" s="10" t="str">
        <f aca="false">IF(OR(A47="",B47="",E47=""),"",SUMIFS($E$5:E47,$F$5:F47,F47,$G$5:G47,G47))</f>
        <v/>
      </c>
      <c r="I47" s="10" t="str">
        <f aca="false">IF(A47="","",SUMIF(Wpłaty!$B$5:$B$204,A47,Wpłaty!$D$5:$D$204))</f>
        <v/>
      </c>
      <c r="J47" s="10" t="str">
        <f aca="false">IF(OR(A47="",E47=""),"",E47-I47)</f>
        <v/>
      </c>
      <c r="K47" s="9" t="str">
        <f aca="false">IF(A47="","",IF(COUNTIF($A$5:$A$204,A47)&gt;1,"Powtórzone ID",IF(OR(B47="",E47=""),"Uzupełnij datę i kwotę",IF(J47&lt;0,"Nadpłata — sprawdź",""))))</f>
        <v/>
      </c>
    </row>
    <row r="48" customFormat="false" ht="15" hidden="false" customHeight="false" outlineLevel="0" collapsed="false">
      <c r="A48" s="6"/>
      <c r="B48" s="7"/>
      <c r="C48" s="6"/>
      <c r="D48" s="6"/>
      <c r="E48" s="8"/>
      <c r="F48" s="9" t="str">
        <f aca="false">IF(OR(A48="",B48=""),"",YEAR(B48))</f>
        <v/>
      </c>
      <c r="G48" s="9" t="str">
        <f aca="false">IF(OR(A48="",B48=""),"",INT((MONTH(B48)-1)/3)+1)</f>
        <v/>
      </c>
      <c r="H48" s="10" t="str">
        <f aca="false">IF(OR(A48="",B48="",E48=""),"",SUMIFS($E$5:E48,$F$5:F48,F48,$G$5:G48,G48))</f>
        <v/>
      </c>
      <c r="I48" s="10" t="str">
        <f aca="false">IF(A48="","",SUMIF(Wpłaty!$B$5:$B$204,A48,Wpłaty!$D$5:$D$204))</f>
        <v/>
      </c>
      <c r="J48" s="10" t="str">
        <f aca="false">IF(OR(A48="",E48=""),"",E48-I48)</f>
        <v/>
      </c>
      <c r="K48" s="9" t="str">
        <f aca="false">IF(A48="","",IF(COUNTIF($A$5:$A$204,A48)&gt;1,"Powtórzone ID",IF(OR(B48="",E48=""),"Uzupełnij datę i kwotę",IF(J48&lt;0,"Nadpłata — sprawdź",""))))</f>
        <v/>
      </c>
    </row>
    <row r="49" customFormat="false" ht="15" hidden="false" customHeight="false" outlineLevel="0" collapsed="false">
      <c r="A49" s="6"/>
      <c r="B49" s="7"/>
      <c r="C49" s="6"/>
      <c r="D49" s="6"/>
      <c r="E49" s="8"/>
      <c r="F49" s="9" t="str">
        <f aca="false">IF(OR(A49="",B49=""),"",YEAR(B49))</f>
        <v/>
      </c>
      <c r="G49" s="9" t="str">
        <f aca="false">IF(OR(A49="",B49=""),"",INT((MONTH(B49)-1)/3)+1)</f>
        <v/>
      </c>
      <c r="H49" s="10" t="str">
        <f aca="false">IF(OR(A49="",B49="",E49=""),"",SUMIFS($E$5:E49,$F$5:F49,F49,$G$5:G49,G49))</f>
        <v/>
      </c>
      <c r="I49" s="10" t="str">
        <f aca="false">IF(A49="","",SUMIF(Wpłaty!$B$5:$B$204,A49,Wpłaty!$D$5:$D$204))</f>
        <v/>
      </c>
      <c r="J49" s="10" t="str">
        <f aca="false">IF(OR(A49="",E49=""),"",E49-I49)</f>
        <v/>
      </c>
      <c r="K49" s="9" t="str">
        <f aca="false">IF(A49="","",IF(COUNTIF($A$5:$A$204,A49)&gt;1,"Powtórzone ID",IF(OR(B49="",E49=""),"Uzupełnij datę i kwotę",IF(J49&lt;0,"Nadpłata — sprawdź",""))))</f>
        <v/>
      </c>
    </row>
    <row r="50" customFormat="false" ht="15" hidden="false" customHeight="false" outlineLevel="0" collapsed="false">
      <c r="A50" s="6"/>
      <c r="B50" s="7"/>
      <c r="C50" s="6"/>
      <c r="D50" s="6"/>
      <c r="E50" s="8"/>
      <c r="F50" s="9" t="str">
        <f aca="false">IF(OR(A50="",B50=""),"",YEAR(B50))</f>
        <v/>
      </c>
      <c r="G50" s="9" t="str">
        <f aca="false">IF(OR(A50="",B50=""),"",INT((MONTH(B50)-1)/3)+1)</f>
        <v/>
      </c>
      <c r="H50" s="10" t="str">
        <f aca="false">IF(OR(A50="",B50="",E50=""),"",SUMIFS($E$5:E50,$F$5:F50,F50,$G$5:G50,G50))</f>
        <v/>
      </c>
      <c r="I50" s="10" t="str">
        <f aca="false">IF(A50="","",SUMIF(Wpłaty!$B$5:$B$204,A50,Wpłaty!$D$5:$D$204))</f>
        <v/>
      </c>
      <c r="J50" s="10" t="str">
        <f aca="false">IF(OR(A50="",E50=""),"",E50-I50)</f>
        <v/>
      </c>
      <c r="K50" s="9" t="str">
        <f aca="false">IF(A50="","",IF(COUNTIF($A$5:$A$204,A50)&gt;1,"Powtórzone ID",IF(OR(B50="",E50=""),"Uzupełnij datę i kwotę",IF(J50&lt;0,"Nadpłata — sprawdź",""))))</f>
        <v/>
      </c>
    </row>
    <row r="51" customFormat="false" ht="15" hidden="false" customHeight="false" outlineLevel="0" collapsed="false">
      <c r="A51" s="6"/>
      <c r="B51" s="7"/>
      <c r="C51" s="6"/>
      <c r="D51" s="6"/>
      <c r="E51" s="8"/>
      <c r="F51" s="9" t="str">
        <f aca="false">IF(OR(A51="",B51=""),"",YEAR(B51))</f>
        <v/>
      </c>
      <c r="G51" s="9" t="str">
        <f aca="false">IF(OR(A51="",B51=""),"",INT((MONTH(B51)-1)/3)+1)</f>
        <v/>
      </c>
      <c r="H51" s="10" t="str">
        <f aca="false">IF(OR(A51="",B51="",E51=""),"",SUMIFS($E$5:E51,$F$5:F51,F51,$G$5:G51,G51))</f>
        <v/>
      </c>
      <c r="I51" s="10" t="str">
        <f aca="false">IF(A51="","",SUMIF(Wpłaty!$B$5:$B$204,A51,Wpłaty!$D$5:$D$204))</f>
        <v/>
      </c>
      <c r="J51" s="10" t="str">
        <f aca="false">IF(OR(A51="",E51=""),"",E51-I51)</f>
        <v/>
      </c>
      <c r="K51" s="9" t="str">
        <f aca="false">IF(A51="","",IF(COUNTIF($A$5:$A$204,A51)&gt;1,"Powtórzone ID",IF(OR(B51="",E51=""),"Uzupełnij datę i kwotę",IF(J51&lt;0,"Nadpłata — sprawdź",""))))</f>
        <v/>
      </c>
    </row>
    <row r="52" customFormat="false" ht="15" hidden="false" customHeight="false" outlineLevel="0" collapsed="false">
      <c r="A52" s="6"/>
      <c r="B52" s="7"/>
      <c r="C52" s="6"/>
      <c r="D52" s="6"/>
      <c r="E52" s="8"/>
      <c r="F52" s="9" t="str">
        <f aca="false">IF(OR(A52="",B52=""),"",YEAR(B52))</f>
        <v/>
      </c>
      <c r="G52" s="9" t="str">
        <f aca="false">IF(OR(A52="",B52=""),"",INT((MONTH(B52)-1)/3)+1)</f>
        <v/>
      </c>
      <c r="H52" s="10" t="str">
        <f aca="false">IF(OR(A52="",B52="",E52=""),"",SUMIFS($E$5:E52,$F$5:F52,F52,$G$5:G52,G52))</f>
        <v/>
      </c>
      <c r="I52" s="10" t="str">
        <f aca="false">IF(A52="","",SUMIF(Wpłaty!$B$5:$B$204,A52,Wpłaty!$D$5:$D$204))</f>
        <v/>
      </c>
      <c r="J52" s="10" t="str">
        <f aca="false">IF(OR(A52="",E52=""),"",E52-I52)</f>
        <v/>
      </c>
      <c r="K52" s="9" t="str">
        <f aca="false">IF(A52="","",IF(COUNTIF($A$5:$A$204,A52)&gt;1,"Powtórzone ID",IF(OR(B52="",E52=""),"Uzupełnij datę i kwotę",IF(J52&lt;0,"Nadpłata — sprawdź",""))))</f>
        <v/>
      </c>
    </row>
    <row r="53" customFormat="false" ht="15" hidden="false" customHeight="false" outlineLevel="0" collapsed="false">
      <c r="A53" s="6"/>
      <c r="B53" s="7"/>
      <c r="C53" s="6"/>
      <c r="D53" s="6"/>
      <c r="E53" s="8"/>
      <c r="F53" s="9" t="str">
        <f aca="false">IF(OR(A53="",B53=""),"",YEAR(B53))</f>
        <v/>
      </c>
      <c r="G53" s="9" t="str">
        <f aca="false">IF(OR(A53="",B53=""),"",INT((MONTH(B53)-1)/3)+1)</f>
        <v/>
      </c>
      <c r="H53" s="10" t="str">
        <f aca="false">IF(OR(A53="",B53="",E53=""),"",SUMIFS($E$5:E53,$F$5:F53,F53,$G$5:G53,G53))</f>
        <v/>
      </c>
      <c r="I53" s="10" t="str">
        <f aca="false">IF(A53="","",SUMIF(Wpłaty!$B$5:$B$204,A53,Wpłaty!$D$5:$D$204))</f>
        <v/>
      </c>
      <c r="J53" s="10" t="str">
        <f aca="false">IF(OR(A53="",E53=""),"",E53-I53)</f>
        <v/>
      </c>
      <c r="K53" s="9" t="str">
        <f aca="false">IF(A53="","",IF(COUNTIF($A$5:$A$204,A53)&gt;1,"Powtórzone ID",IF(OR(B53="",E53=""),"Uzupełnij datę i kwotę",IF(J53&lt;0,"Nadpłata — sprawdź",""))))</f>
        <v/>
      </c>
    </row>
    <row r="54" customFormat="false" ht="15" hidden="false" customHeight="false" outlineLevel="0" collapsed="false">
      <c r="A54" s="6"/>
      <c r="B54" s="7"/>
      <c r="C54" s="6"/>
      <c r="D54" s="6"/>
      <c r="E54" s="8"/>
      <c r="F54" s="9" t="str">
        <f aca="false">IF(OR(A54="",B54=""),"",YEAR(B54))</f>
        <v/>
      </c>
      <c r="G54" s="9" t="str">
        <f aca="false">IF(OR(A54="",B54=""),"",INT((MONTH(B54)-1)/3)+1)</f>
        <v/>
      </c>
      <c r="H54" s="10" t="str">
        <f aca="false">IF(OR(A54="",B54="",E54=""),"",SUMIFS($E$5:E54,$F$5:F54,F54,$G$5:G54,G54))</f>
        <v/>
      </c>
      <c r="I54" s="10" t="str">
        <f aca="false">IF(A54="","",SUMIF(Wpłaty!$B$5:$B$204,A54,Wpłaty!$D$5:$D$204))</f>
        <v/>
      </c>
      <c r="J54" s="10" t="str">
        <f aca="false">IF(OR(A54="",E54=""),"",E54-I54)</f>
        <v/>
      </c>
      <c r="K54" s="9" t="str">
        <f aca="false">IF(A54="","",IF(COUNTIF($A$5:$A$204,A54)&gt;1,"Powtórzone ID",IF(OR(B54="",E54=""),"Uzupełnij datę i kwotę",IF(J54&lt;0,"Nadpłata — sprawdź",""))))</f>
        <v/>
      </c>
    </row>
    <row r="55" customFormat="false" ht="15" hidden="false" customHeight="false" outlineLevel="0" collapsed="false">
      <c r="A55" s="6"/>
      <c r="B55" s="7"/>
      <c r="C55" s="6"/>
      <c r="D55" s="6"/>
      <c r="E55" s="8"/>
      <c r="F55" s="9" t="str">
        <f aca="false">IF(OR(A55="",B55=""),"",YEAR(B55))</f>
        <v/>
      </c>
      <c r="G55" s="9" t="str">
        <f aca="false">IF(OR(A55="",B55=""),"",INT((MONTH(B55)-1)/3)+1)</f>
        <v/>
      </c>
      <c r="H55" s="10" t="str">
        <f aca="false">IF(OR(A55="",B55="",E55=""),"",SUMIFS($E$5:E55,$F$5:F55,F55,$G$5:G55,G55))</f>
        <v/>
      </c>
      <c r="I55" s="10" t="str">
        <f aca="false">IF(A55="","",SUMIF(Wpłaty!$B$5:$B$204,A55,Wpłaty!$D$5:$D$204))</f>
        <v/>
      </c>
      <c r="J55" s="10" t="str">
        <f aca="false">IF(OR(A55="",E55=""),"",E55-I55)</f>
        <v/>
      </c>
      <c r="K55" s="9" t="str">
        <f aca="false">IF(A55="","",IF(COUNTIF($A$5:$A$204,A55)&gt;1,"Powtórzone ID",IF(OR(B55="",E55=""),"Uzupełnij datę i kwotę",IF(J55&lt;0,"Nadpłata — sprawdź",""))))</f>
        <v/>
      </c>
    </row>
    <row r="56" customFormat="false" ht="15" hidden="false" customHeight="false" outlineLevel="0" collapsed="false">
      <c r="A56" s="6"/>
      <c r="B56" s="7"/>
      <c r="C56" s="6"/>
      <c r="D56" s="6"/>
      <c r="E56" s="8"/>
      <c r="F56" s="9" t="str">
        <f aca="false">IF(OR(A56="",B56=""),"",YEAR(B56))</f>
        <v/>
      </c>
      <c r="G56" s="9" t="str">
        <f aca="false">IF(OR(A56="",B56=""),"",INT((MONTH(B56)-1)/3)+1)</f>
        <v/>
      </c>
      <c r="H56" s="10" t="str">
        <f aca="false">IF(OR(A56="",B56="",E56=""),"",SUMIFS($E$5:E56,$F$5:F56,F56,$G$5:G56,G56))</f>
        <v/>
      </c>
      <c r="I56" s="10" t="str">
        <f aca="false">IF(A56="","",SUMIF(Wpłaty!$B$5:$B$204,A56,Wpłaty!$D$5:$D$204))</f>
        <v/>
      </c>
      <c r="J56" s="10" t="str">
        <f aca="false">IF(OR(A56="",E56=""),"",E56-I56)</f>
        <v/>
      </c>
      <c r="K56" s="9" t="str">
        <f aca="false">IF(A56="","",IF(COUNTIF($A$5:$A$204,A56)&gt;1,"Powtórzone ID",IF(OR(B56="",E56=""),"Uzupełnij datę i kwotę",IF(J56&lt;0,"Nadpłata — sprawdź",""))))</f>
        <v/>
      </c>
    </row>
    <row r="57" customFormat="false" ht="15" hidden="false" customHeight="false" outlineLevel="0" collapsed="false">
      <c r="A57" s="6"/>
      <c r="B57" s="7"/>
      <c r="C57" s="6"/>
      <c r="D57" s="6"/>
      <c r="E57" s="8"/>
      <c r="F57" s="9" t="str">
        <f aca="false">IF(OR(A57="",B57=""),"",YEAR(B57))</f>
        <v/>
      </c>
      <c r="G57" s="9" t="str">
        <f aca="false">IF(OR(A57="",B57=""),"",INT((MONTH(B57)-1)/3)+1)</f>
        <v/>
      </c>
      <c r="H57" s="10" t="str">
        <f aca="false">IF(OR(A57="",B57="",E57=""),"",SUMIFS($E$5:E57,$F$5:F57,F57,$G$5:G57,G57))</f>
        <v/>
      </c>
      <c r="I57" s="10" t="str">
        <f aca="false">IF(A57="","",SUMIF(Wpłaty!$B$5:$B$204,A57,Wpłaty!$D$5:$D$204))</f>
        <v/>
      </c>
      <c r="J57" s="10" t="str">
        <f aca="false">IF(OR(A57="",E57=""),"",E57-I57)</f>
        <v/>
      </c>
      <c r="K57" s="9" t="str">
        <f aca="false">IF(A57="","",IF(COUNTIF($A$5:$A$204,A57)&gt;1,"Powtórzone ID",IF(OR(B57="",E57=""),"Uzupełnij datę i kwotę",IF(J57&lt;0,"Nadpłata — sprawdź",""))))</f>
        <v/>
      </c>
    </row>
    <row r="58" customFormat="false" ht="15" hidden="false" customHeight="false" outlineLevel="0" collapsed="false">
      <c r="A58" s="6"/>
      <c r="B58" s="7"/>
      <c r="C58" s="6"/>
      <c r="D58" s="6"/>
      <c r="E58" s="8"/>
      <c r="F58" s="9" t="str">
        <f aca="false">IF(OR(A58="",B58=""),"",YEAR(B58))</f>
        <v/>
      </c>
      <c r="G58" s="9" t="str">
        <f aca="false">IF(OR(A58="",B58=""),"",INT((MONTH(B58)-1)/3)+1)</f>
        <v/>
      </c>
      <c r="H58" s="10" t="str">
        <f aca="false">IF(OR(A58="",B58="",E58=""),"",SUMIFS($E$5:E58,$F$5:F58,F58,$G$5:G58,G58))</f>
        <v/>
      </c>
      <c r="I58" s="10" t="str">
        <f aca="false">IF(A58="","",SUMIF(Wpłaty!$B$5:$B$204,A58,Wpłaty!$D$5:$D$204))</f>
        <v/>
      </c>
      <c r="J58" s="10" t="str">
        <f aca="false">IF(OR(A58="",E58=""),"",E58-I58)</f>
        <v/>
      </c>
      <c r="K58" s="9" t="str">
        <f aca="false">IF(A58="","",IF(COUNTIF($A$5:$A$204,A58)&gt;1,"Powtórzone ID",IF(OR(B58="",E58=""),"Uzupełnij datę i kwotę",IF(J58&lt;0,"Nadpłata — sprawdź",""))))</f>
        <v/>
      </c>
    </row>
    <row r="59" customFormat="false" ht="15" hidden="false" customHeight="false" outlineLevel="0" collapsed="false">
      <c r="A59" s="6"/>
      <c r="B59" s="7"/>
      <c r="C59" s="6"/>
      <c r="D59" s="6"/>
      <c r="E59" s="8"/>
      <c r="F59" s="9" t="str">
        <f aca="false">IF(OR(A59="",B59=""),"",YEAR(B59))</f>
        <v/>
      </c>
      <c r="G59" s="9" t="str">
        <f aca="false">IF(OR(A59="",B59=""),"",INT((MONTH(B59)-1)/3)+1)</f>
        <v/>
      </c>
      <c r="H59" s="10" t="str">
        <f aca="false">IF(OR(A59="",B59="",E59=""),"",SUMIFS($E$5:E59,$F$5:F59,F59,$G$5:G59,G59))</f>
        <v/>
      </c>
      <c r="I59" s="10" t="str">
        <f aca="false">IF(A59="","",SUMIF(Wpłaty!$B$5:$B$204,A59,Wpłaty!$D$5:$D$204))</f>
        <v/>
      </c>
      <c r="J59" s="10" t="str">
        <f aca="false">IF(OR(A59="",E59=""),"",E59-I59)</f>
        <v/>
      </c>
      <c r="K59" s="9" t="str">
        <f aca="false">IF(A59="","",IF(COUNTIF($A$5:$A$204,A59)&gt;1,"Powtórzone ID",IF(OR(B59="",E59=""),"Uzupełnij datę i kwotę",IF(J59&lt;0,"Nadpłata — sprawdź",""))))</f>
        <v/>
      </c>
    </row>
    <row r="60" customFormat="false" ht="15" hidden="false" customHeight="false" outlineLevel="0" collapsed="false">
      <c r="A60" s="6"/>
      <c r="B60" s="7"/>
      <c r="C60" s="6"/>
      <c r="D60" s="6"/>
      <c r="E60" s="8"/>
      <c r="F60" s="9" t="str">
        <f aca="false">IF(OR(A60="",B60=""),"",YEAR(B60))</f>
        <v/>
      </c>
      <c r="G60" s="9" t="str">
        <f aca="false">IF(OR(A60="",B60=""),"",INT((MONTH(B60)-1)/3)+1)</f>
        <v/>
      </c>
      <c r="H60" s="10" t="str">
        <f aca="false">IF(OR(A60="",B60="",E60=""),"",SUMIFS($E$5:E60,$F$5:F60,F60,$G$5:G60,G60))</f>
        <v/>
      </c>
      <c r="I60" s="10" t="str">
        <f aca="false">IF(A60="","",SUMIF(Wpłaty!$B$5:$B$204,A60,Wpłaty!$D$5:$D$204))</f>
        <v/>
      </c>
      <c r="J60" s="10" t="str">
        <f aca="false">IF(OR(A60="",E60=""),"",E60-I60)</f>
        <v/>
      </c>
      <c r="K60" s="9" t="str">
        <f aca="false">IF(A60="","",IF(COUNTIF($A$5:$A$204,A60)&gt;1,"Powtórzone ID",IF(OR(B60="",E60=""),"Uzupełnij datę i kwotę",IF(J60&lt;0,"Nadpłata — sprawdź",""))))</f>
        <v/>
      </c>
    </row>
    <row r="61" customFormat="false" ht="15" hidden="false" customHeight="false" outlineLevel="0" collapsed="false">
      <c r="A61" s="6"/>
      <c r="B61" s="7"/>
      <c r="C61" s="6"/>
      <c r="D61" s="6"/>
      <c r="E61" s="8"/>
      <c r="F61" s="9" t="str">
        <f aca="false">IF(OR(A61="",B61=""),"",YEAR(B61))</f>
        <v/>
      </c>
      <c r="G61" s="9" t="str">
        <f aca="false">IF(OR(A61="",B61=""),"",INT((MONTH(B61)-1)/3)+1)</f>
        <v/>
      </c>
      <c r="H61" s="10" t="str">
        <f aca="false">IF(OR(A61="",B61="",E61=""),"",SUMIFS($E$5:E61,$F$5:F61,F61,$G$5:G61,G61))</f>
        <v/>
      </c>
      <c r="I61" s="10" t="str">
        <f aca="false">IF(A61="","",SUMIF(Wpłaty!$B$5:$B$204,A61,Wpłaty!$D$5:$D$204))</f>
        <v/>
      </c>
      <c r="J61" s="10" t="str">
        <f aca="false">IF(OR(A61="",E61=""),"",E61-I61)</f>
        <v/>
      </c>
      <c r="K61" s="9" t="str">
        <f aca="false">IF(A61="","",IF(COUNTIF($A$5:$A$204,A61)&gt;1,"Powtórzone ID",IF(OR(B61="",E61=""),"Uzupełnij datę i kwotę",IF(J61&lt;0,"Nadpłata — sprawdź",""))))</f>
        <v/>
      </c>
    </row>
    <row r="62" customFormat="false" ht="15" hidden="false" customHeight="false" outlineLevel="0" collapsed="false">
      <c r="A62" s="6"/>
      <c r="B62" s="7"/>
      <c r="C62" s="6"/>
      <c r="D62" s="6"/>
      <c r="E62" s="8"/>
      <c r="F62" s="9" t="str">
        <f aca="false">IF(OR(A62="",B62=""),"",YEAR(B62))</f>
        <v/>
      </c>
      <c r="G62" s="9" t="str">
        <f aca="false">IF(OR(A62="",B62=""),"",INT((MONTH(B62)-1)/3)+1)</f>
        <v/>
      </c>
      <c r="H62" s="10" t="str">
        <f aca="false">IF(OR(A62="",B62="",E62=""),"",SUMIFS($E$5:E62,$F$5:F62,F62,$G$5:G62,G62))</f>
        <v/>
      </c>
      <c r="I62" s="10" t="str">
        <f aca="false">IF(A62="","",SUMIF(Wpłaty!$B$5:$B$204,A62,Wpłaty!$D$5:$D$204))</f>
        <v/>
      </c>
      <c r="J62" s="10" t="str">
        <f aca="false">IF(OR(A62="",E62=""),"",E62-I62)</f>
        <v/>
      </c>
      <c r="K62" s="9" t="str">
        <f aca="false">IF(A62="","",IF(COUNTIF($A$5:$A$204,A62)&gt;1,"Powtórzone ID",IF(OR(B62="",E62=""),"Uzupełnij datę i kwotę",IF(J62&lt;0,"Nadpłata — sprawdź",""))))</f>
        <v/>
      </c>
    </row>
    <row r="63" customFormat="false" ht="15" hidden="false" customHeight="false" outlineLevel="0" collapsed="false">
      <c r="A63" s="6"/>
      <c r="B63" s="7"/>
      <c r="C63" s="6"/>
      <c r="D63" s="6"/>
      <c r="E63" s="8"/>
      <c r="F63" s="9" t="str">
        <f aca="false">IF(OR(A63="",B63=""),"",YEAR(B63))</f>
        <v/>
      </c>
      <c r="G63" s="9" t="str">
        <f aca="false">IF(OR(A63="",B63=""),"",INT((MONTH(B63)-1)/3)+1)</f>
        <v/>
      </c>
      <c r="H63" s="10" t="str">
        <f aca="false">IF(OR(A63="",B63="",E63=""),"",SUMIFS($E$5:E63,$F$5:F63,F63,$G$5:G63,G63))</f>
        <v/>
      </c>
      <c r="I63" s="10" t="str">
        <f aca="false">IF(A63="","",SUMIF(Wpłaty!$B$5:$B$204,A63,Wpłaty!$D$5:$D$204))</f>
        <v/>
      </c>
      <c r="J63" s="10" t="str">
        <f aca="false">IF(OR(A63="",E63=""),"",E63-I63)</f>
        <v/>
      </c>
      <c r="K63" s="9" t="str">
        <f aca="false">IF(A63="","",IF(COUNTIF($A$5:$A$204,A63)&gt;1,"Powtórzone ID",IF(OR(B63="",E63=""),"Uzupełnij datę i kwotę",IF(J63&lt;0,"Nadpłata — sprawdź",""))))</f>
        <v/>
      </c>
    </row>
    <row r="64" customFormat="false" ht="15" hidden="false" customHeight="false" outlineLevel="0" collapsed="false">
      <c r="A64" s="6"/>
      <c r="B64" s="7"/>
      <c r="C64" s="6"/>
      <c r="D64" s="6"/>
      <c r="E64" s="8"/>
      <c r="F64" s="9" t="str">
        <f aca="false">IF(OR(A64="",B64=""),"",YEAR(B64))</f>
        <v/>
      </c>
      <c r="G64" s="9" t="str">
        <f aca="false">IF(OR(A64="",B64=""),"",INT((MONTH(B64)-1)/3)+1)</f>
        <v/>
      </c>
      <c r="H64" s="10" t="str">
        <f aca="false">IF(OR(A64="",B64="",E64=""),"",SUMIFS($E$5:E64,$F$5:F64,F64,$G$5:G64,G64))</f>
        <v/>
      </c>
      <c r="I64" s="10" t="str">
        <f aca="false">IF(A64="","",SUMIF(Wpłaty!$B$5:$B$204,A64,Wpłaty!$D$5:$D$204))</f>
        <v/>
      </c>
      <c r="J64" s="10" t="str">
        <f aca="false">IF(OR(A64="",E64=""),"",E64-I64)</f>
        <v/>
      </c>
      <c r="K64" s="9" t="str">
        <f aca="false">IF(A64="","",IF(COUNTIF($A$5:$A$204,A64)&gt;1,"Powtórzone ID",IF(OR(B64="",E64=""),"Uzupełnij datę i kwotę",IF(J64&lt;0,"Nadpłata — sprawdź",""))))</f>
        <v/>
      </c>
    </row>
    <row r="65" customFormat="false" ht="15" hidden="false" customHeight="false" outlineLevel="0" collapsed="false">
      <c r="A65" s="6"/>
      <c r="B65" s="7"/>
      <c r="C65" s="6"/>
      <c r="D65" s="6"/>
      <c r="E65" s="8"/>
      <c r="F65" s="9" t="str">
        <f aca="false">IF(OR(A65="",B65=""),"",YEAR(B65))</f>
        <v/>
      </c>
      <c r="G65" s="9" t="str">
        <f aca="false">IF(OR(A65="",B65=""),"",INT((MONTH(B65)-1)/3)+1)</f>
        <v/>
      </c>
      <c r="H65" s="10" t="str">
        <f aca="false">IF(OR(A65="",B65="",E65=""),"",SUMIFS($E$5:E65,$F$5:F65,F65,$G$5:G65,G65))</f>
        <v/>
      </c>
      <c r="I65" s="10" t="str">
        <f aca="false">IF(A65="","",SUMIF(Wpłaty!$B$5:$B$204,A65,Wpłaty!$D$5:$D$204))</f>
        <v/>
      </c>
      <c r="J65" s="10" t="str">
        <f aca="false">IF(OR(A65="",E65=""),"",E65-I65)</f>
        <v/>
      </c>
      <c r="K65" s="9" t="str">
        <f aca="false">IF(A65="","",IF(COUNTIF($A$5:$A$204,A65)&gt;1,"Powtórzone ID",IF(OR(B65="",E65=""),"Uzupełnij datę i kwotę",IF(J65&lt;0,"Nadpłata — sprawdź",""))))</f>
        <v/>
      </c>
    </row>
    <row r="66" customFormat="false" ht="15" hidden="false" customHeight="false" outlineLevel="0" collapsed="false">
      <c r="A66" s="6"/>
      <c r="B66" s="7"/>
      <c r="C66" s="6"/>
      <c r="D66" s="6"/>
      <c r="E66" s="8"/>
      <c r="F66" s="9" t="str">
        <f aca="false">IF(OR(A66="",B66=""),"",YEAR(B66))</f>
        <v/>
      </c>
      <c r="G66" s="9" t="str">
        <f aca="false">IF(OR(A66="",B66=""),"",INT((MONTH(B66)-1)/3)+1)</f>
        <v/>
      </c>
      <c r="H66" s="10" t="str">
        <f aca="false">IF(OR(A66="",B66="",E66=""),"",SUMIFS($E$5:E66,$F$5:F66,F66,$G$5:G66,G66))</f>
        <v/>
      </c>
      <c r="I66" s="10" t="str">
        <f aca="false">IF(A66="","",SUMIF(Wpłaty!$B$5:$B$204,A66,Wpłaty!$D$5:$D$204))</f>
        <v/>
      </c>
      <c r="J66" s="10" t="str">
        <f aca="false">IF(OR(A66="",E66=""),"",E66-I66)</f>
        <v/>
      </c>
      <c r="K66" s="9" t="str">
        <f aca="false">IF(A66="","",IF(COUNTIF($A$5:$A$204,A66)&gt;1,"Powtórzone ID",IF(OR(B66="",E66=""),"Uzupełnij datę i kwotę",IF(J66&lt;0,"Nadpłata — sprawdź",""))))</f>
        <v/>
      </c>
    </row>
    <row r="67" customFormat="false" ht="15" hidden="false" customHeight="false" outlineLevel="0" collapsed="false">
      <c r="A67" s="6"/>
      <c r="B67" s="7"/>
      <c r="C67" s="6"/>
      <c r="D67" s="6"/>
      <c r="E67" s="8"/>
      <c r="F67" s="9" t="str">
        <f aca="false">IF(OR(A67="",B67=""),"",YEAR(B67))</f>
        <v/>
      </c>
      <c r="G67" s="9" t="str">
        <f aca="false">IF(OR(A67="",B67=""),"",INT((MONTH(B67)-1)/3)+1)</f>
        <v/>
      </c>
      <c r="H67" s="10" t="str">
        <f aca="false">IF(OR(A67="",B67="",E67=""),"",SUMIFS($E$5:E67,$F$5:F67,F67,$G$5:G67,G67))</f>
        <v/>
      </c>
      <c r="I67" s="10" t="str">
        <f aca="false">IF(A67="","",SUMIF(Wpłaty!$B$5:$B$204,A67,Wpłaty!$D$5:$D$204))</f>
        <v/>
      </c>
      <c r="J67" s="10" t="str">
        <f aca="false">IF(OR(A67="",E67=""),"",E67-I67)</f>
        <v/>
      </c>
      <c r="K67" s="9" t="str">
        <f aca="false">IF(A67="","",IF(COUNTIF($A$5:$A$204,A67)&gt;1,"Powtórzone ID",IF(OR(B67="",E67=""),"Uzupełnij datę i kwotę",IF(J67&lt;0,"Nadpłata — sprawdź",""))))</f>
        <v/>
      </c>
    </row>
    <row r="68" customFormat="false" ht="15" hidden="false" customHeight="false" outlineLevel="0" collapsed="false">
      <c r="A68" s="6"/>
      <c r="B68" s="7"/>
      <c r="C68" s="6"/>
      <c r="D68" s="6"/>
      <c r="E68" s="8"/>
      <c r="F68" s="9" t="str">
        <f aca="false">IF(OR(A68="",B68=""),"",YEAR(B68))</f>
        <v/>
      </c>
      <c r="G68" s="9" t="str">
        <f aca="false">IF(OR(A68="",B68=""),"",INT((MONTH(B68)-1)/3)+1)</f>
        <v/>
      </c>
      <c r="H68" s="10" t="str">
        <f aca="false">IF(OR(A68="",B68="",E68=""),"",SUMIFS($E$5:E68,$F$5:F68,F68,$G$5:G68,G68))</f>
        <v/>
      </c>
      <c r="I68" s="10" t="str">
        <f aca="false">IF(A68="","",SUMIF(Wpłaty!$B$5:$B$204,A68,Wpłaty!$D$5:$D$204))</f>
        <v/>
      </c>
      <c r="J68" s="10" t="str">
        <f aca="false">IF(OR(A68="",E68=""),"",E68-I68)</f>
        <v/>
      </c>
      <c r="K68" s="9" t="str">
        <f aca="false">IF(A68="","",IF(COUNTIF($A$5:$A$204,A68)&gt;1,"Powtórzone ID",IF(OR(B68="",E68=""),"Uzupełnij datę i kwotę",IF(J68&lt;0,"Nadpłata — sprawdź",""))))</f>
        <v/>
      </c>
    </row>
    <row r="69" customFormat="false" ht="15" hidden="false" customHeight="false" outlineLevel="0" collapsed="false">
      <c r="A69" s="6"/>
      <c r="B69" s="7"/>
      <c r="C69" s="6"/>
      <c r="D69" s="6"/>
      <c r="E69" s="8"/>
      <c r="F69" s="9" t="str">
        <f aca="false">IF(OR(A69="",B69=""),"",YEAR(B69))</f>
        <v/>
      </c>
      <c r="G69" s="9" t="str">
        <f aca="false">IF(OR(A69="",B69=""),"",INT((MONTH(B69)-1)/3)+1)</f>
        <v/>
      </c>
      <c r="H69" s="10" t="str">
        <f aca="false">IF(OR(A69="",B69="",E69=""),"",SUMIFS($E$5:E69,$F$5:F69,F69,$G$5:G69,G69))</f>
        <v/>
      </c>
      <c r="I69" s="10" t="str">
        <f aca="false">IF(A69="","",SUMIF(Wpłaty!$B$5:$B$204,A69,Wpłaty!$D$5:$D$204))</f>
        <v/>
      </c>
      <c r="J69" s="10" t="str">
        <f aca="false">IF(OR(A69="",E69=""),"",E69-I69)</f>
        <v/>
      </c>
      <c r="K69" s="9" t="str">
        <f aca="false">IF(A69="","",IF(COUNTIF($A$5:$A$204,A69)&gt;1,"Powtórzone ID",IF(OR(B69="",E69=""),"Uzupełnij datę i kwotę",IF(J69&lt;0,"Nadpłata — sprawdź",""))))</f>
        <v/>
      </c>
    </row>
    <row r="70" customFormat="false" ht="15" hidden="false" customHeight="false" outlineLevel="0" collapsed="false">
      <c r="A70" s="6"/>
      <c r="B70" s="7"/>
      <c r="C70" s="6"/>
      <c r="D70" s="6"/>
      <c r="E70" s="8"/>
      <c r="F70" s="9" t="str">
        <f aca="false">IF(OR(A70="",B70=""),"",YEAR(B70))</f>
        <v/>
      </c>
      <c r="G70" s="9" t="str">
        <f aca="false">IF(OR(A70="",B70=""),"",INT((MONTH(B70)-1)/3)+1)</f>
        <v/>
      </c>
      <c r="H70" s="10" t="str">
        <f aca="false">IF(OR(A70="",B70="",E70=""),"",SUMIFS($E$5:E70,$F$5:F70,F70,$G$5:G70,G70))</f>
        <v/>
      </c>
      <c r="I70" s="10" t="str">
        <f aca="false">IF(A70="","",SUMIF(Wpłaty!$B$5:$B$204,A70,Wpłaty!$D$5:$D$204))</f>
        <v/>
      </c>
      <c r="J70" s="10" t="str">
        <f aca="false">IF(OR(A70="",E70=""),"",E70-I70)</f>
        <v/>
      </c>
      <c r="K70" s="9" t="str">
        <f aca="false">IF(A70="","",IF(COUNTIF($A$5:$A$204,A70)&gt;1,"Powtórzone ID",IF(OR(B70="",E70=""),"Uzupełnij datę i kwotę",IF(J70&lt;0,"Nadpłata — sprawdź",""))))</f>
        <v/>
      </c>
    </row>
    <row r="71" customFormat="false" ht="15" hidden="false" customHeight="false" outlineLevel="0" collapsed="false">
      <c r="A71" s="6"/>
      <c r="B71" s="7"/>
      <c r="C71" s="6"/>
      <c r="D71" s="6"/>
      <c r="E71" s="8"/>
      <c r="F71" s="9" t="str">
        <f aca="false">IF(OR(A71="",B71=""),"",YEAR(B71))</f>
        <v/>
      </c>
      <c r="G71" s="9" t="str">
        <f aca="false">IF(OR(A71="",B71=""),"",INT((MONTH(B71)-1)/3)+1)</f>
        <v/>
      </c>
      <c r="H71" s="10" t="str">
        <f aca="false">IF(OR(A71="",B71="",E71=""),"",SUMIFS($E$5:E71,$F$5:F71,F71,$G$5:G71,G71))</f>
        <v/>
      </c>
      <c r="I71" s="10" t="str">
        <f aca="false">IF(A71="","",SUMIF(Wpłaty!$B$5:$B$204,A71,Wpłaty!$D$5:$D$204))</f>
        <v/>
      </c>
      <c r="J71" s="10" t="str">
        <f aca="false">IF(OR(A71="",E71=""),"",E71-I71)</f>
        <v/>
      </c>
      <c r="K71" s="9" t="str">
        <f aca="false">IF(A71="","",IF(COUNTIF($A$5:$A$204,A71)&gt;1,"Powtórzone ID",IF(OR(B71="",E71=""),"Uzupełnij datę i kwotę",IF(J71&lt;0,"Nadpłata — sprawdź",""))))</f>
        <v/>
      </c>
    </row>
    <row r="72" customFormat="false" ht="15" hidden="false" customHeight="false" outlineLevel="0" collapsed="false">
      <c r="A72" s="6"/>
      <c r="B72" s="7"/>
      <c r="C72" s="6"/>
      <c r="D72" s="6"/>
      <c r="E72" s="8"/>
      <c r="F72" s="9" t="str">
        <f aca="false">IF(OR(A72="",B72=""),"",YEAR(B72))</f>
        <v/>
      </c>
      <c r="G72" s="9" t="str">
        <f aca="false">IF(OR(A72="",B72=""),"",INT((MONTH(B72)-1)/3)+1)</f>
        <v/>
      </c>
      <c r="H72" s="10" t="str">
        <f aca="false">IF(OR(A72="",B72="",E72=""),"",SUMIFS($E$5:E72,$F$5:F72,F72,$G$5:G72,G72))</f>
        <v/>
      </c>
      <c r="I72" s="10" t="str">
        <f aca="false">IF(A72="","",SUMIF(Wpłaty!$B$5:$B$204,A72,Wpłaty!$D$5:$D$204))</f>
        <v/>
      </c>
      <c r="J72" s="10" t="str">
        <f aca="false">IF(OR(A72="",E72=""),"",E72-I72)</f>
        <v/>
      </c>
      <c r="K72" s="9" t="str">
        <f aca="false">IF(A72="","",IF(COUNTIF($A$5:$A$204,A72)&gt;1,"Powtórzone ID",IF(OR(B72="",E72=""),"Uzupełnij datę i kwotę",IF(J72&lt;0,"Nadpłata — sprawdź",""))))</f>
        <v/>
      </c>
    </row>
    <row r="73" customFormat="false" ht="15" hidden="false" customHeight="false" outlineLevel="0" collapsed="false">
      <c r="A73" s="6"/>
      <c r="B73" s="7"/>
      <c r="C73" s="6"/>
      <c r="D73" s="6"/>
      <c r="E73" s="8"/>
      <c r="F73" s="9" t="str">
        <f aca="false">IF(OR(A73="",B73=""),"",YEAR(B73))</f>
        <v/>
      </c>
      <c r="G73" s="9" t="str">
        <f aca="false">IF(OR(A73="",B73=""),"",INT((MONTH(B73)-1)/3)+1)</f>
        <v/>
      </c>
      <c r="H73" s="10" t="str">
        <f aca="false">IF(OR(A73="",B73="",E73=""),"",SUMIFS($E$5:E73,$F$5:F73,F73,$G$5:G73,G73))</f>
        <v/>
      </c>
      <c r="I73" s="10" t="str">
        <f aca="false">IF(A73="","",SUMIF(Wpłaty!$B$5:$B$204,A73,Wpłaty!$D$5:$D$204))</f>
        <v/>
      </c>
      <c r="J73" s="10" t="str">
        <f aca="false">IF(OR(A73="",E73=""),"",E73-I73)</f>
        <v/>
      </c>
      <c r="K73" s="9" t="str">
        <f aca="false">IF(A73="","",IF(COUNTIF($A$5:$A$204,A73)&gt;1,"Powtórzone ID",IF(OR(B73="",E73=""),"Uzupełnij datę i kwotę",IF(J73&lt;0,"Nadpłata — sprawdź",""))))</f>
        <v/>
      </c>
    </row>
    <row r="74" customFormat="false" ht="15" hidden="false" customHeight="false" outlineLevel="0" collapsed="false">
      <c r="A74" s="6"/>
      <c r="B74" s="7"/>
      <c r="C74" s="6"/>
      <c r="D74" s="6"/>
      <c r="E74" s="8"/>
      <c r="F74" s="9" t="str">
        <f aca="false">IF(OR(A74="",B74=""),"",YEAR(B74))</f>
        <v/>
      </c>
      <c r="G74" s="9" t="str">
        <f aca="false">IF(OR(A74="",B74=""),"",INT((MONTH(B74)-1)/3)+1)</f>
        <v/>
      </c>
      <c r="H74" s="10" t="str">
        <f aca="false">IF(OR(A74="",B74="",E74=""),"",SUMIFS($E$5:E74,$F$5:F74,F74,$G$5:G74,G74))</f>
        <v/>
      </c>
      <c r="I74" s="10" t="str">
        <f aca="false">IF(A74="","",SUMIF(Wpłaty!$B$5:$B$204,A74,Wpłaty!$D$5:$D$204))</f>
        <v/>
      </c>
      <c r="J74" s="10" t="str">
        <f aca="false">IF(OR(A74="",E74=""),"",E74-I74)</f>
        <v/>
      </c>
      <c r="K74" s="9" t="str">
        <f aca="false">IF(A74="","",IF(COUNTIF($A$5:$A$204,A74)&gt;1,"Powtórzone ID",IF(OR(B74="",E74=""),"Uzupełnij datę i kwotę",IF(J74&lt;0,"Nadpłata — sprawdź",""))))</f>
        <v/>
      </c>
    </row>
    <row r="75" customFormat="false" ht="15" hidden="false" customHeight="false" outlineLevel="0" collapsed="false">
      <c r="A75" s="6"/>
      <c r="B75" s="7"/>
      <c r="C75" s="6"/>
      <c r="D75" s="6"/>
      <c r="E75" s="8"/>
      <c r="F75" s="9" t="str">
        <f aca="false">IF(OR(A75="",B75=""),"",YEAR(B75))</f>
        <v/>
      </c>
      <c r="G75" s="9" t="str">
        <f aca="false">IF(OR(A75="",B75=""),"",INT((MONTH(B75)-1)/3)+1)</f>
        <v/>
      </c>
      <c r="H75" s="10" t="str">
        <f aca="false">IF(OR(A75="",B75="",E75=""),"",SUMIFS($E$5:E75,$F$5:F75,F75,$G$5:G75,G75))</f>
        <v/>
      </c>
      <c r="I75" s="10" t="str">
        <f aca="false">IF(A75="","",SUMIF(Wpłaty!$B$5:$B$204,A75,Wpłaty!$D$5:$D$204))</f>
        <v/>
      </c>
      <c r="J75" s="10" t="str">
        <f aca="false">IF(OR(A75="",E75=""),"",E75-I75)</f>
        <v/>
      </c>
      <c r="K75" s="9" t="str">
        <f aca="false">IF(A75="","",IF(COUNTIF($A$5:$A$204,A75)&gt;1,"Powtórzone ID",IF(OR(B75="",E75=""),"Uzupełnij datę i kwotę",IF(J75&lt;0,"Nadpłata — sprawdź",""))))</f>
        <v/>
      </c>
    </row>
    <row r="76" customFormat="false" ht="15" hidden="false" customHeight="false" outlineLevel="0" collapsed="false">
      <c r="A76" s="6"/>
      <c r="B76" s="7"/>
      <c r="C76" s="6"/>
      <c r="D76" s="6"/>
      <c r="E76" s="8"/>
      <c r="F76" s="9" t="str">
        <f aca="false">IF(OR(A76="",B76=""),"",YEAR(B76))</f>
        <v/>
      </c>
      <c r="G76" s="9" t="str">
        <f aca="false">IF(OR(A76="",B76=""),"",INT((MONTH(B76)-1)/3)+1)</f>
        <v/>
      </c>
      <c r="H76" s="10" t="str">
        <f aca="false">IF(OR(A76="",B76="",E76=""),"",SUMIFS($E$5:E76,$F$5:F76,F76,$G$5:G76,G76))</f>
        <v/>
      </c>
      <c r="I76" s="10" t="str">
        <f aca="false">IF(A76="","",SUMIF(Wpłaty!$B$5:$B$204,A76,Wpłaty!$D$5:$D$204))</f>
        <v/>
      </c>
      <c r="J76" s="10" t="str">
        <f aca="false">IF(OR(A76="",E76=""),"",E76-I76)</f>
        <v/>
      </c>
      <c r="K76" s="9" t="str">
        <f aca="false">IF(A76="","",IF(COUNTIF($A$5:$A$204,A76)&gt;1,"Powtórzone ID",IF(OR(B76="",E76=""),"Uzupełnij datę i kwotę",IF(J76&lt;0,"Nadpłata — sprawdź",""))))</f>
        <v/>
      </c>
    </row>
    <row r="77" customFormat="false" ht="15" hidden="false" customHeight="false" outlineLevel="0" collapsed="false">
      <c r="A77" s="6"/>
      <c r="B77" s="7"/>
      <c r="C77" s="6"/>
      <c r="D77" s="6"/>
      <c r="E77" s="8"/>
      <c r="F77" s="9" t="str">
        <f aca="false">IF(OR(A77="",B77=""),"",YEAR(B77))</f>
        <v/>
      </c>
      <c r="G77" s="9" t="str">
        <f aca="false">IF(OR(A77="",B77=""),"",INT((MONTH(B77)-1)/3)+1)</f>
        <v/>
      </c>
      <c r="H77" s="10" t="str">
        <f aca="false">IF(OR(A77="",B77="",E77=""),"",SUMIFS($E$5:E77,$F$5:F77,F77,$G$5:G77,G77))</f>
        <v/>
      </c>
      <c r="I77" s="10" t="str">
        <f aca="false">IF(A77="","",SUMIF(Wpłaty!$B$5:$B$204,A77,Wpłaty!$D$5:$D$204))</f>
        <v/>
      </c>
      <c r="J77" s="10" t="str">
        <f aca="false">IF(OR(A77="",E77=""),"",E77-I77)</f>
        <v/>
      </c>
      <c r="K77" s="9" t="str">
        <f aca="false">IF(A77="","",IF(COUNTIF($A$5:$A$204,A77)&gt;1,"Powtórzone ID",IF(OR(B77="",E77=""),"Uzupełnij datę i kwotę",IF(J77&lt;0,"Nadpłata — sprawdź",""))))</f>
        <v/>
      </c>
    </row>
    <row r="78" customFormat="false" ht="15" hidden="false" customHeight="false" outlineLevel="0" collapsed="false">
      <c r="A78" s="6"/>
      <c r="B78" s="7"/>
      <c r="C78" s="6"/>
      <c r="D78" s="6"/>
      <c r="E78" s="8"/>
      <c r="F78" s="9" t="str">
        <f aca="false">IF(OR(A78="",B78=""),"",YEAR(B78))</f>
        <v/>
      </c>
      <c r="G78" s="9" t="str">
        <f aca="false">IF(OR(A78="",B78=""),"",INT((MONTH(B78)-1)/3)+1)</f>
        <v/>
      </c>
      <c r="H78" s="10" t="str">
        <f aca="false">IF(OR(A78="",B78="",E78=""),"",SUMIFS($E$5:E78,$F$5:F78,F78,$G$5:G78,G78))</f>
        <v/>
      </c>
      <c r="I78" s="10" t="str">
        <f aca="false">IF(A78="","",SUMIF(Wpłaty!$B$5:$B$204,A78,Wpłaty!$D$5:$D$204))</f>
        <v/>
      </c>
      <c r="J78" s="10" t="str">
        <f aca="false">IF(OR(A78="",E78=""),"",E78-I78)</f>
        <v/>
      </c>
      <c r="K78" s="9" t="str">
        <f aca="false">IF(A78="","",IF(COUNTIF($A$5:$A$204,A78)&gt;1,"Powtórzone ID",IF(OR(B78="",E78=""),"Uzupełnij datę i kwotę",IF(J78&lt;0,"Nadpłata — sprawdź",""))))</f>
        <v/>
      </c>
    </row>
    <row r="79" customFormat="false" ht="15" hidden="false" customHeight="false" outlineLevel="0" collapsed="false">
      <c r="A79" s="6"/>
      <c r="B79" s="7"/>
      <c r="C79" s="6"/>
      <c r="D79" s="6"/>
      <c r="E79" s="8"/>
      <c r="F79" s="9" t="str">
        <f aca="false">IF(OR(A79="",B79=""),"",YEAR(B79))</f>
        <v/>
      </c>
      <c r="G79" s="9" t="str">
        <f aca="false">IF(OR(A79="",B79=""),"",INT((MONTH(B79)-1)/3)+1)</f>
        <v/>
      </c>
      <c r="H79" s="10" t="str">
        <f aca="false">IF(OR(A79="",B79="",E79=""),"",SUMIFS($E$5:E79,$F$5:F79,F79,$G$5:G79,G79))</f>
        <v/>
      </c>
      <c r="I79" s="10" t="str">
        <f aca="false">IF(A79="","",SUMIF(Wpłaty!$B$5:$B$204,A79,Wpłaty!$D$5:$D$204))</f>
        <v/>
      </c>
      <c r="J79" s="10" t="str">
        <f aca="false">IF(OR(A79="",E79=""),"",E79-I79)</f>
        <v/>
      </c>
      <c r="K79" s="9" t="str">
        <f aca="false">IF(A79="","",IF(COUNTIF($A$5:$A$204,A79)&gt;1,"Powtórzone ID",IF(OR(B79="",E79=""),"Uzupełnij datę i kwotę",IF(J79&lt;0,"Nadpłata — sprawdź",""))))</f>
        <v/>
      </c>
    </row>
    <row r="80" customFormat="false" ht="15" hidden="false" customHeight="false" outlineLevel="0" collapsed="false">
      <c r="A80" s="6"/>
      <c r="B80" s="7"/>
      <c r="C80" s="6"/>
      <c r="D80" s="6"/>
      <c r="E80" s="8"/>
      <c r="F80" s="9" t="str">
        <f aca="false">IF(OR(A80="",B80=""),"",YEAR(B80))</f>
        <v/>
      </c>
      <c r="G80" s="9" t="str">
        <f aca="false">IF(OR(A80="",B80=""),"",INT((MONTH(B80)-1)/3)+1)</f>
        <v/>
      </c>
      <c r="H80" s="10" t="str">
        <f aca="false">IF(OR(A80="",B80="",E80=""),"",SUMIFS($E$5:E80,$F$5:F80,F80,$G$5:G80,G80))</f>
        <v/>
      </c>
      <c r="I80" s="10" t="str">
        <f aca="false">IF(A80="","",SUMIF(Wpłaty!$B$5:$B$204,A80,Wpłaty!$D$5:$D$204))</f>
        <v/>
      </c>
      <c r="J80" s="10" t="str">
        <f aca="false">IF(OR(A80="",E80=""),"",E80-I80)</f>
        <v/>
      </c>
      <c r="K80" s="9" t="str">
        <f aca="false">IF(A80="","",IF(COUNTIF($A$5:$A$204,A80)&gt;1,"Powtórzone ID",IF(OR(B80="",E80=""),"Uzupełnij datę i kwotę",IF(J80&lt;0,"Nadpłata — sprawdź",""))))</f>
        <v/>
      </c>
    </row>
    <row r="81" customFormat="false" ht="15" hidden="false" customHeight="false" outlineLevel="0" collapsed="false">
      <c r="A81" s="6"/>
      <c r="B81" s="7"/>
      <c r="C81" s="6"/>
      <c r="D81" s="6"/>
      <c r="E81" s="8"/>
      <c r="F81" s="9" t="str">
        <f aca="false">IF(OR(A81="",B81=""),"",YEAR(B81))</f>
        <v/>
      </c>
      <c r="G81" s="9" t="str">
        <f aca="false">IF(OR(A81="",B81=""),"",INT((MONTH(B81)-1)/3)+1)</f>
        <v/>
      </c>
      <c r="H81" s="10" t="str">
        <f aca="false">IF(OR(A81="",B81="",E81=""),"",SUMIFS($E$5:E81,$F$5:F81,F81,$G$5:G81,G81))</f>
        <v/>
      </c>
      <c r="I81" s="10" t="str">
        <f aca="false">IF(A81="","",SUMIF(Wpłaty!$B$5:$B$204,A81,Wpłaty!$D$5:$D$204))</f>
        <v/>
      </c>
      <c r="J81" s="10" t="str">
        <f aca="false">IF(OR(A81="",E81=""),"",E81-I81)</f>
        <v/>
      </c>
      <c r="K81" s="9" t="str">
        <f aca="false">IF(A81="","",IF(COUNTIF($A$5:$A$204,A81)&gt;1,"Powtórzone ID",IF(OR(B81="",E81=""),"Uzupełnij datę i kwotę",IF(J81&lt;0,"Nadpłata — sprawdź",""))))</f>
        <v/>
      </c>
    </row>
    <row r="82" customFormat="false" ht="15" hidden="false" customHeight="false" outlineLevel="0" collapsed="false">
      <c r="A82" s="6"/>
      <c r="B82" s="7"/>
      <c r="C82" s="6"/>
      <c r="D82" s="6"/>
      <c r="E82" s="8"/>
      <c r="F82" s="9" t="str">
        <f aca="false">IF(OR(A82="",B82=""),"",YEAR(B82))</f>
        <v/>
      </c>
      <c r="G82" s="9" t="str">
        <f aca="false">IF(OR(A82="",B82=""),"",INT((MONTH(B82)-1)/3)+1)</f>
        <v/>
      </c>
      <c r="H82" s="10" t="str">
        <f aca="false">IF(OR(A82="",B82="",E82=""),"",SUMIFS($E$5:E82,$F$5:F82,F82,$G$5:G82,G82))</f>
        <v/>
      </c>
      <c r="I82" s="10" t="str">
        <f aca="false">IF(A82="","",SUMIF(Wpłaty!$B$5:$B$204,A82,Wpłaty!$D$5:$D$204))</f>
        <v/>
      </c>
      <c r="J82" s="10" t="str">
        <f aca="false">IF(OR(A82="",E82=""),"",E82-I82)</f>
        <v/>
      </c>
      <c r="K82" s="9" t="str">
        <f aca="false">IF(A82="","",IF(COUNTIF($A$5:$A$204,A82)&gt;1,"Powtórzone ID",IF(OR(B82="",E82=""),"Uzupełnij datę i kwotę",IF(J82&lt;0,"Nadpłata — sprawdź",""))))</f>
        <v/>
      </c>
    </row>
    <row r="83" customFormat="false" ht="15" hidden="false" customHeight="false" outlineLevel="0" collapsed="false">
      <c r="A83" s="6"/>
      <c r="B83" s="7"/>
      <c r="C83" s="6"/>
      <c r="D83" s="6"/>
      <c r="E83" s="8"/>
      <c r="F83" s="9" t="str">
        <f aca="false">IF(OR(A83="",B83=""),"",YEAR(B83))</f>
        <v/>
      </c>
      <c r="G83" s="9" t="str">
        <f aca="false">IF(OR(A83="",B83=""),"",INT((MONTH(B83)-1)/3)+1)</f>
        <v/>
      </c>
      <c r="H83" s="10" t="str">
        <f aca="false">IF(OR(A83="",B83="",E83=""),"",SUMIFS($E$5:E83,$F$5:F83,F83,$G$5:G83,G83))</f>
        <v/>
      </c>
      <c r="I83" s="10" t="str">
        <f aca="false">IF(A83="","",SUMIF(Wpłaty!$B$5:$B$204,A83,Wpłaty!$D$5:$D$204))</f>
        <v/>
      </c>
      <c r="J83" s="10" t="str">
        <f aca="false">IF(OR(A83="",E83=""),"",E83-I83)</f>
        <v/>
      </c>
      <c r="K83" s="9" t="str">
        <f aca="false">IF(A83="","",IF(COUNTIF($A$5:$A$204,A83)&gt;1,"Powtórzone ID",IF(OR(B83="",E83=""),"Uzupełnij datę i kwotę",IF(J83&lt;0,"Nadpłata — sprawdź",""))))</f>
        <v/>
      </c>
    </row>
    <row r="84" customFormat="false" ht="15" hidden="false" customHeight="false" outlineLevel="0" collapsed="false">
      <c r="A84" s="6"/>
      <c r="B84" s="7"/>
      <c r="C84" s="6"/>
      <c r="D84" s="6"/>
      <c r="E84" s="8"/>
      <c r="F84" s="9" t="str">
        <f aca="false">IF(OR(A84="",B84=""),"",YEAR(B84))</f>
        <v/>
      </c>
      <c r="G84" s="9" t="str">
        <f aca="false">IF(OR(A84="",B84=""),"",INT((MONTH(B84)-1)/3)+1)</f>
        <v/>
      </c>
      <c r="H84" s="10" t="str">
        <f aca="false">IF(OR(A84="",B84="",E84=""),"",SUMIFS($E$5:E84,$F$5:F84,F84,$G$5:G84,G84))</f>
        <v/>
      </c>
      <c r="I84" s="10" t="str">
        <f aca="false">IF(A84="","",SUMIF(Wpłaty!$B$5:$B$204,A84,Wpłaty!$D$5:$D$204))</f>
        <v/>
      </c>
      <c r="J84" s="10" t="str">
        <f aca="false">IF(OR(A84="",E84=""),"",E84-I84)</f>
        <v/>
      </c>
      <c r="K84" s="9" t="str">
        <f aca="false">IF(A84="","",IF(COUNTIF($A$5:$A$204,A84)&gt;1,"Powtórzone ID",IF(OR(B84="",E84=""),"Uzupełnij datę i kwotę",IF(J84&lt;0,"Nadpłata — sprawdź",""))))</f>
        <v/>
      </c>
    </row>
    <row r="85" customFormat="false" ht="15" hidden="false" customHeight="false" outlineLevel="0" collapsed="false">
      <c r="A85" s="6"/>
      <c r="B85" s="7"/>
      <c r="C85" s="6"/>
      <c r="D85" s="6"/>
      <c r="E85" s="8"/>
      <c r="F85" s="9" t="str">
        <f aca="false">IF(OR(A85="",B85=""),"",YEAR(B85))</f>
        <v/>
      </c>
      <c r="G85" s="9" t="str">
        <f aca="false">IF(OR(A85="",B85=""),"",INT((MONTH(B85)-1)/3)+1)</f>
        <v/>
      </c>
      <c r="H85" s="10" t="str">
        <f aca="false">IF(OR(A85="",B85="",E85=""),"",SUMIFS($E$5:E85,$F$5:F85,F85,$G$5:G85,G85))</f>
        <v/>
      </c>
      <c r="I85" s="10" t="str">
        <f aca="false">IF(A85="","",SUMIF(Wpłaty!$B$5:$B$204,A85,Wpłaty!$D$5:$D$204))</f>
        <v/>
      </c>
      <c r="J85" s="10" t="str">
        <f aca="false">IF(OR(A85="",E85=""),"",E85-I85)</f>
        <v/>
      </c>
      <c r="K85" s="9" t="str">
        <f aca="false">IF(A85="","",IF(COUNTIF($A$5:$A$204,A85)&gt;1,"Powtórzone ID",IF(OR(B85="",E85=""),"Uzupełnij datę i kwotę",IF(J85&lt;0,"Nadpłata — sprawdź",""))))</f>
        <v/>
      </c>
    </row>
    <row r="86" customFormat="false" ht="15" hidden="false" customHeight="false" outlineLevel="0" collapsed="false">
      <c r="A86" s="6"/>
      <c r="B86" s="7"/>
      <c r="C86" s="6"/>
      <c r="D86" s="6"/>
      <c r="E86" s="8"/>
      <c r="F86" s="9" t="str">
        <f aca="false">IF(OR(A86="",B86=""),"",YEAR(B86))</f>
        <v/>
      </c>
      <c r="G86" s="9" t="str">
        <f aca="false">IF(OR(A86="",B86=""),"",INT((MONTH(B86)-1)/3)+1)</f>
        <v/>
      </c>
      <c r="H86" s="10" t="str">
        <f aca="false">IF(OR(A86="",B86="",E86=""),"",SUMIFS($E$5:E86,$F$5:F86,F86,$G$5:G86,G86))</f>
        <v/>
      </c>
      <c r="I86" s="10" t="str">
        <f aca="false">IF(A86="","",SUMIF(Wpłaty!$B$5:$B$204,A86,Wpłaty!$D$5:$D$204))</f>
        <v/>
      </c>
      <c r="J86" s="10" t="str">
        <f aca="false">IF(OR(A86="",E86=""),"",E86-I86)</f>
        <v/>
      </c>
      <c r="K86" s="9" t="str">
        <f aca="false">IF(A86="","",IF(COUNTIF($A$5:$A$204,A86)&gt;1,"Powtórzone ID",IF(OR(B86="",E86=""),"Uzupełnij datę i kwotę",IF(J86&lt;0,"Nadpłata — sprawdź",""))))</f>
        <v/>
      </c>
    </row>
    <row r="87" customFormat="false" ht="15" hidden="false" customHeight="false" outlineLevel="0" collapsed="false">
      <c r="A87" s="6"/>
      <c r="B87" s="7"/>
      <c r="C87" s="6"/>
      <c r="D87" s="6"/>
      <c r="E87" s="8"/>
      <c r="F87" s="9" t="str">
        <f aca="false">IF(OR(A87="",B87=""),"",YEAR(B87))</f>
        <v/>
      </c>
      <c r="G87" s="9" t="str">
        <f aca="false">IF(OR(A87="",B87=""),"",INT((MONTH(B87)-1)/3)+1)</f>
        <v/>
      </c>
      <c r="H87" s="10" t="str">
        <f aca="false">IF(OR(A87="",B87="",E87=""),"",SUMIFS($E$5:E87,$F$5:F87,F87,$G$5:G87,G87))</f>
        <v/>
      </c>
      <c r="I87" s="10" t="str">
        <f aca="false">IF(A87="","",SUMIF(Wpłaty!$B$5:$B$204,A87,Wpłaty!$D$5:$D$204))</f>
        <v/>
      </c>
      <c r="J87" s="10" t="str">
        <f aca="false">IF(OR(A87="",E87=""),"",E87-I87)</f>
        <v/>
      </c>
      <c r="K87" s="9" t="str">
        <f aca="false">IF(A87="","",IF(COUNTIF($A$5:$A$204,A87)&gt;1,"Powtórzone ID",IF(OR(B87="",E87=""),"Uzupełnij datę i kwotę",IF(J87&lt;0,"Nadpłata — sprawdź",""))))</f>
        <v/>
      </c>
    </row>
    <row r="88" customFormat="false" ht="15" hidden="false" customHeight="false" outlineLevel="0" collapsed="false">
      <c r="A88" s="6"/>
      <c r="B88" s="7"/>
      <c r="C88" s="6"/>
      <c r="D88" s="6"/>
      <c r="E88" s="8"/>
      <c r="F88" s="9" t="str">
        <f aca="false">IF(OR(A88="",B88=""),"",YEAR(B88))</f>
        <v/>
      </c>
      <c r="G88" s="9" t="str">
        <f aca="false">IF(OR(A88="",B88=""),"",INT((MONTH(B88)-1)/3)+1)</f>
        <v/>
      </c>
      <c r="H88" s="10" t="str">
        <f aca="false">IF(OR(A88="",B88="",E88=""),"",SUMIFS($E$5:E88,$F$5:F88,F88,$G$5:G88,G88))</f>
        <v/>
      </c>
      <c r="I88" s="10" t="str">
        <f aca="false">IF(A88="","",SUMIF(Wpłaty!$B$5:$B$204,A88,Wpłaty!$D$5:$D$204))</f>
        <v/>
      </c>
      <c r="J88" s="10" t="str">
        <f aca="false">IF(OR(A88="",E88=""),"",E88-I88)</f>
        <v/>
      </c>
      <c r="K88" s="9" t="str">
        <f aca="false">IF(A88="","",IF(COUNTIF($A$5:$A$204,A88)&gt;1,"Powtórzone ID",IF(OR(B88="",E88=""),"Uzupełnij datę i kwotę",IF(J88&lt;0,"Nadpłata — sprawdź",""))))</f>
        <v/>
      </c>
    </row>
    <row r="89" customFormat="false" ht="15" hidden="false" customHeight="false" outlineLevel="0" collapsed="false">
      <c r="A89" s="6"/>
      <c r="B89" s="7"/>
      <c r="C89" s="6"/>
      <c r="D89" s="6"/>
      <c r="E89" s="8"/>
      <c r="F89" s="9" t="str">
        <f aca="false">IF(OR(A89="",B89=""),"",YEAR(B89))</f>
        <v/>
      </c>
      <c r="G89" s="9" t="str">
        <f aca="false">IF(OR(A89="",B89=""),"",INT((MONTH(B89)-1)/3)+1)</f>
        <v/>
      </c>
      <c r="H89" s="10" t="str">
        <f aca="false">IF(OR(A89="",B89="",E89=""),"",SUMIFS($E$5:E89,$F$5:F89,F89,$G$5:G89,G89))</f>
        <v/>
      </c>
      <c r="I89" s="10" t="str">
        <f aca="false">IF(A89="","",SUMIF(Wpłaty!$B$5:$B$204,A89,Wpłaty!$D$5:$D$204))</f>
        <v/>
      </c>
      <c r="J89" s="10" t="str">
        <f aca="false">IF(OR(A89="",E89=""),"",E89-I89)</f>
        <v/>
      </c>
      <c r="K89" s="9" t="str">
        <f aca="false">IF(A89="","",IF(COUNTIF($A$5:$A$204,A89)&gt;1,"Powtórzone ID",IF(OR(B89="",E89=""),"Uzupełnij datę i kwotę",IF(J89&lt;0,"Nadpłata — sprawdź",""))))</f>
        <v/>
      </c>
    </row>
    <row r="90" customFormat="false" ht="15" hidden="false" customHeight="false" outlineLevel="0" collapsed="false">
      <c r="A90" s="6"/>
      <c r="B90" s="7"/>
      <c r="C90" s="6"/>
      <c r="D90" s="6"/>
      <c r="E90" s="8"/>
      <c r="F90" s="9" t="str">
        <f aca="false">IF(OR(A90="",B90=""),"",YEAR(B90))</f>
        <v/>
      </c>
      <c r="G90" s="9" t="str">
        <f aca="false">IF(OR(A90="",B90=""),"",INT((MONTH(B90)-1)/3)+1)</f>
        <v/>
      </c>
      <c r="H90" s="10" t="str">
        <f aca="false">IF(OR(A90="",B90="",E90=""),"",SUMIFS($E$5:E90,$F$5:F90,F90,$G$5:G90,G90))</f>
        <v/>
      </c>
      <c r="I90" s="10" t="str">
        <f aca="false">IF(A90="","",SUMIF(Wpłaty!$B$5:$B$204,A90,Wpłaty!$D$5:$D$204))</f>
        <v/>
      </c>
      <c r="J90" s="10" t="str">
        <f aca="false">IF(OR(A90="",E90=""),"",E90-I90)</f>
        <v/>
      </c>
      <c r="K90" s="9" t="str">
        <f aca="false">IF(A90="","",IF(COUNTIF($A$5:$A$204,A90)&gt;1,"Powtórzone ID",IF(OR(B90="",E90=""),"Uzupełnij datę i kwotę",IF(J90&lt;0,"Nadpłata — sprawdź",""))))</f>
        <v/>
      </c>
    </row>
    <row r="91" customFormat="false" ht="15" hidden="false" customHeight="false" outlineLevel="0" collapsed="false">
      <c r="A91" s="6"/>
      <c r="B91" s="7"/>
      <c r="C91" s="6"/>
      <c r="D91" s="6"/>
      <c r="E91" s="8"/>
      <c r="F91" s="9" t="str">
        <f aca="false">IF(OR(A91="",B91=""),"",YEAR(B91))</f>
        <v/>
      </c>
      <c r="G91" s="9" t="str">
        <f aca="false">IF(OR(A91="",B91=""),"",INT((MONTH(B91)-1)/3)+1)</f>
        <v/>
      </c>
      <c r="H91" s="10" t="str">
        <f aca="false">IF(OR(A91="",B91="",E91=""),"",SUMIFS($E$5:E91,$F$5:F91,F91,$G$5:G91,G91))</f>
        <v/>
      </c>
      <c r="I91" s="10" t="str">
        <f aca="false">IF(A91="","",SUMIF(Wpłaty!$B$5:$B$204,A91,Wpłaty!$D$5:$D$204))</f>
        <v/>
      </c>
      <c r="J91" s="10" t="str">
        <f aca="false">IF(OR(A91="",E91=""),"",E91-I91)</f>
        <v/>
      </c>
      <c r="K91" s="9" t="str">
        <f aca="false">IF(A91="","",IF(COUNTIF($A$5:$A$204,A91)&gt;1,"Powtórzone ID",IF(OR(B91="",E91=""),"Uzupełnij datę i kwotę",IF(J91&lt;0,"Nadpłata — sprawdź",""))))</f>
        <v/>
      </c>
    </row>
    <row r="92" customFormat="false" ht="15" hidden="false" customHeight="false" outlineLevel="0" collapsed="false">
      <c r="A92" s="6"/>
      <c r="B92" s="7"/>
      <c r="C92" s="6"/>
      <c r="D92" s="6"/>
      <c r="E92" s="8"/>
      <c r="F92" s="9" t="str">
        <f aca="false">IF(OR(A92="",B92=""),"",YEAR(B92))</f>
        <v/>
      </c>
      <c r="G92" s="9" t="str">
        <f aca="false">IF(OR(A92="",B92=""),"",INT((MONTH(B92)-1)/3)+1)</f>
        <v/>
      </c>
      <c r="H92" s="10" t="str">
        <f aca="false">IF(OR(A92="",B92="",E92=""),"",SUMIFS($E$5:E92,$F$5:F92,F92,$G$5:G92,G92))</f>
        <v/>
      </c>
      <c r="I92" s="10" t="str">
        <f aca="false">IF(A92="","",SUMIF(Wpłaty!$B$5:$B$204,A92,Wpłaty!$D$5:$D$204))</f>
        <v/>
      </c>
      <c r="J92" s="10" t="str">
        <f aca="false">IF(OR(A92="",E92=""),"",E92-I92)</f>
        <v/>
      </c>
      <c r="K92" s="9" t="str">
        <f aca="false">IF(A92="","",IF(COUNTIF($A$5:$A$204,A92)&gt;1,"Powtórzone ID",IF(OR(B92="",E92=""),"Uzupełnij datę i kwotę",IF(J92&lt;0,"Nadpłata — sprawdź",""))))</f>
        <v/>
      </c>
    </row>
    <row r="93" customFormat="false" ht="15" hidden="false" customHeight="false" outlineLevel="0" collapsed="false">
      <c r="A93" s="6"/>
      <c r="B93" s="7"/>
      <c r="C93" s="6"/>
      <c r="D93" s="6"/>
      <c r="E93" s="8"/>
      <c r="F93" s="9" t="str">
        <f aca="false">IF(OR(A93="",B93=""),"",YEAR(B93))</f>
        <v/>
      </c>
      <c r="G93" s="9" t="str">
        <f aca="false">IF(OR(A93="",B93=""),"",INT((MONTH(B93)-1)/3)+1)</f>
        <v/>
      </c>
      <c r="H93" s="10" t="str">
        <f aca="false">IF(OR(A93="",B93="",E93=""),"",SUMIFS($E$5:E93,$F$5:F93,F93,$G$5:G93,G93))</f>
        <v/>
      </c>
      <c r="I93" s="10" t="str">
        <f aca="false">IF(A93="","",SUMIF(Wpłaty!$B$5:$B$204,A93,Wpłaty!$D$5:$D$204))</f>
        <v/>
      </c>
      <c r="J93" s="10" t="str">
        <f aca="false">IF(OR(A93="",E93=""),"",E93-I93)</f>
        <v/>
      </c>
      <c r="K93" s="9" t="str">
        <f aca="false">IF(A93="","",IF(COUNTIF($A$5:$A$204,A93)&gt;1,"Powtórzone ID",IF(OR(B93="",E93=""),"Uzupełnij datę i kwotę",IF(J93&lt;0,"Nadpłata — sprawdź",""))))</f>
        <v/>
      </c>
    </row>
    <row r="94" customFormat="false" ht="15" hidden="false" customHeight="false" outlineLevel="0" collapsed="false">
      <c r="A94" s="6"/>
      <c r="B94" s="7"/>
      <c r="C94" s="6"/>
      <c r="D94" s="6"/>
      <c r="E94" s="8"/>
      <c r="F94" s="9" t="str">
        <f aca="false">IF(OR(A94="",B94=""),"",YEAR(B94))</f>
        <v/>
      </c>
      <c r="G94" s="9" t="str">
        <f aca="false">IF(OR(A94="",B94=""),"",INT((MONTH(B94)-1)/3)+1)</f>
        <v/>
      </c>
      <c r="H94" s="10" t="str">
        <f aca="false">IF(OR(A94="",B94="",E94=""),"",SUMIFS($E$5:E94,$F$5:F94,F94,$G$5:G94,G94))</f>
        <v/>
      </c>
      <c r="I94" s="10" t="str">
        <f aca="false">IF(A94="","",SUMIF(Wpłaty!$B$5:$B$204,A94,Wpłaty!$D$5:$D$204))</f>
        <v/>
      </c>
      <c r="J94" s="10" t="str">
        <f aca="false">IF(OR(A94="",E94=""),"",E94-I94)</f>
        <v/>
      </c>
      <c r="K94" s="9" t="str">
        <f aca="false">IF(A94="","",IF(COUNTIF($A$5:$A$204,A94)&gt;1,"Powtórzone ID",IF(OR(B94="",E94=""),"Uzupełnij datę i kwotę",IF(J94&lt;0,"Nadpłata — sprawdź",""))))</f>
        <v/>
      </c>
    </row>
    <row r="95" customFormat="false" ht="15" hidden="false" customHeight="false" outlineLevel="0" collapsed="false">
      <c r="A95" s="6"/>
      <c r="B95" s="7"/>
      <c r="C95" s="6"/>
      <c r="D95" s="6"/>
      <c r="E95" s="8"/>
      <c r="F95" s="9" t="str">
        <f aca="false">IF(OR(A95="",B95=""),"",YEAR(B95))</f>
        <v/>
      </c>
      <c r="G95" s="9" t="str">
        <f aca="false">IF(OR(A95="",B95=""),"",INT((MONTH(B95)-1)/3)+1)</f>
        <v/>
      </c>
      <c r="H95" s="10" t="str">
        <f aca="false">IF(OR(A95="",B95="",E95=""),"",SUMIFS($E$5:E95,$F$5:F95,F95,$G$5:G95,G95))</f>
        <v/>
      </c>
      <c r="I95" s="10" t="str">
        <f aca="false">IF(A95="","",SUMIF(Wpłaty!$B$5:$B$204,A95,Wpłaty!$D$5:$D$204))</f>
        <v/>
      </c>
      <c r="J95" s="10" t="str">
        <f aca="false">IF(OR(A95="",E95=""),"",E95-I95)</f>
        <v/>
      </c>
      <c r="K95" s="9" t="str">
        <f aca="false">IF(A95="","",IF(COUNTIF($A$5:$A$204,A95)&gt;1,"Powtórzone ID",IF(OR(B95="",E95=""),"Uzupełnij datę i kwotę",IF(J95&lt;0,"Nadpłata — sprawdź",""))))</f>
        <v/>
      </c>
    </row>
    <row r="96" customFormat="false" ht="15" hidden="false" customHeight="false" outlineLevel="0" collapsed="false">
      <c r="A96" s="6"/>
      <c r="B96" s="7"/>
      <c r="C96" s="6"/>
      <c r="D96" s="6"/>
      <c r="E96" s="8"/>
      <c r="F96" s="9" t="str">
        <f aca="false">IF(OR(A96="",B96=""),"",YEAR(B96))</f>
        <v/>
      </c>
      <c r="G96" s="9" t="str">
        <f aca="false">IF(OR(A96="",B96=""),"",INT((MONTH(B96)-1)/3)+1)</f>
        <v/>
      </c>
      <c r="H96" s="10" t="str">
        <f aca="false">IF(OR(A96="",B96="",E96=""),"",SUMIFS($E$5:E96,$F$5:F96,F96,$G$5:G96,G96))</f>
        <v/>
      </c>
      <c r="I96" s="10" t="str">
        <f aca="false">IF(A96="","",SUMIF(Wpłaty!$B$5:$B$204,A96,Wpłaty!$D$5:$D$204))</f>
        <v/>
      </c>
      <c r="J96" s="10" t="str">
        <f aca="false">IF(OR(A96="",E96=""),"",E96-I96)</f>
        <v/>
      </c>
      <c r="K96" s="9" t="str">
        <f aca="false">IF(A96="","",IF(COUNTIF($A$5:$A$204,A96)&gt;1,"Powtórzone ID",IF(OR(B96="",E96=""),"Uzupełnij datę i kwotę",IF(J96&lt;0,"Nadpłata — sprawdź",""))))</f>
        <v/>
      </c>
    </row>
    <row r="97" customFormat="false" ht="15" hidden="false" customHeight="false" outlineLevel="0" collapsed="false">
      <c r="A97" s="6"/>
      <c r="B97" s="7"/>
      <c r="C97" s="6"/>
      <c r="D97" s="6"/>
      <c r="E97" s="8"/>
      <c r="F97" s="9" t="str">
        <f aca="false">IF(OR(A97="",B97=""),"",YEAR(B97))</f>
        <v/>
      </c>
      <c r="G97" s="9" t="str">
        <f aca="false">IF(OR(A97="",B97=""),"",INT((MONTH(B97)-1)/3)+1)</f>
        <v/>
      </c>
      <c r="H97" s="10" t="str">
        <f aca="false">IF(OR(A97="",B97="",E97=""),"",SUMIFS($E$5:E97,$F$5:F97,F97,$G$5:G97,G97))</f>
        <v/>
      </c>
      <c r="I97" s="10" t="str">
        <f aca="false">IF(A97="","",SUMIF(Wpłaty!$B$5:$B$204,A97,Wpłaty!$D$5:$D$204))</f>
        <v/>
      </c>
      <c r="J97" s="10" t="str">
        <f aca="false">IF(OR(A97="",E97=""),"",E97-I97)</f>
        <v/>
      </c>
      <c r="K97" s="9" t="str">
        <f aca="false">IF(A97="","",IF(COUNTIF($A$5:$A$204,A97)&gt;1,"Powtórzone ID",IF(OR(B97="",E97=""),"Uzupełnij datę i kwotę",IF(J97&lt;0,"Nadpłata — sprawdź",""))))</f>
        <v/>
      </c>
    </row>
    <row r="98" customFormat="false" ht="15" hidden="false" customHeight="false" outlineLevel="0" collapsed="false">
      <c r="A98" s="6"/>
      <c r="B98" s="7"/>
      <c r="C98" s="6"/>
      <c r="D98" s="6"/>
      <c r="E98" s="8"/>
      <c r="F98" s="9" t="str">
        <f aca="false">IF(OR(A98="",B98=""),"",YEAR(B98))</f>
        <v/>
      </c>
      <c r="G98" s="9" t="str">
        <f aca="false">IF(OR(A98="",B98=""),"",INT((MONTH(B98)-1)/3)+1)</f>
        <v/>
      </c>
      <c r="H98" s="10" t="str">
        <f aca="false">IF(OR(A98="",B98="",E98=""),"",SUMIFS($E$5:E98,$F$5:F98,F98,$G$5:G98,G98))</f>
        <v/>
      </c>
      <c r="I98" s="10" t="str">
        <f aca="false">IF(A98="","",SUMIF(Wpłaty!$B$5:$B$204,A98,Wpłaty!$D$5:$D$204))</f>
        <v/>
      </c>
      <c r="J98" s="10" t="str">
        <f aca="false">IF(OR(A98="",E98=""),"",E98-I98)</f>
        <v/>
      </c>
      <c r="K98" s="9" t="str">
        <f aca="false">IF(A98="","",IF(COUNTIF($A$5:$A$204,A98)&gt;1,"Powtórzone ID",IF(OR(B98="",E98=""),"Uzupełnij datę i kwotę",IF(J98&lt;0,"Nadpłata — sprawdź",""))))</f>
        <v/>
      </c>
    </row>
    <row r="99" customFormat="false" ht="15" hidden="false" customHeight="false" outlineLevel="0" collapsed="false">
      <c r="A99" s="6"/>
      <c r="B99" s="7"/>
      <c r="C99" s="6"/>
      <c r="D99" s="6"/>
      <c r="E99" s="8"/>
      <c r="F99" s="9" t="str">
        <f aca="false">IF(OR(A99="",B99=""),"",YEAR(B99))</f>
        <v/>
      </c>
      <c r="G99" s="9" t="str">
        <f aca="false">IF(OR(A99="",B99=""),"",INT((MONTH(B99)-1)/3)+1)</f>
        <v/>
      </c>
      <c r="H99" s="10" t="str">
        <f aca="false">IF(OR(A99="",B99="",E99=""),"",SUMIFS($E$5:E99,$F$5:F99,F99,$G$5:G99,G99))</f>
        <v/>
      </c>
      <c r="I99" s="10" t="str">
        <f aca="false">IF(A99="","",SUMIF(Wpłaty!$B$5:$B$204,A99,Wpłaty!$D$5:$D$204))</f>
        <v/>
      </c>
      <c r="J99" s="10" t="str">
        <f aca="false">IF(OR(A99="",E99=""),"",E99-I99)</f>
        <v/>
      </c>
      <c r="K99" s="9" t="str">
        <f aca="false">IF(A99="","",IF(COUNTIF($A$5:$A$204,A99)&gt;1,"Powtórzone ID",IF(OR(B99="",E99=""),"Uzupełnij datę i kwotę",IF(J99&lt;0,"Nadpłata — sprawdź",""))))</f>
        <v/>
      </c>
    </row>
    <row r="100" customFormat="false" ht="15" hidden="false" customHeight="false" outlineLevel="0" collapsed="false">
      <c r="A100" s="6"/>
      <c r="B100" s="7"/>
      <c r="C100" s="6"/>
      <c r="D100" s="6"/>
      <c r="E100" s="8"/>
      <c r="F100" s="9" t="str">
        <f aca="false">IF(OR(A100="",B100=""),"",YEAR(B100))</f>
        <v/>
      </c>
      <c r="G100" s="9" t="str">
        <f aca="false">IF(OR(A100="",B100=""),"",INT((MONTH(B100)-1)/3)+1)</f>
        <v/>
      </c>
      <c r="H100" s="10" t="str">
        <f aca="false">IF(OR(A100="",B100="",E100=""),"",SUMIFS($E$5:E100,$F$5:F100,F100,$G$5:G100,G100))</f>
        <v/>
      </c>
      <c r="I100" s="10" t="str">
        <f aca="false">IF(A100="","",SUMIF(Wpłaty!$B$5:$B$204,A100,Wpłaty!$D$5:$D$204))</f>
        <v/>
      </c>
      <c r="J100" s="10" t="str">
        <f aca="false">IF(OR(A100="",E100=""),"",E100-I100)</f>
        <v/>
      </c>
      <c r="K100" s="9" t="str">
        <f aca="false">IF(A100="","",IF(COUNTIF($A$5:$A$204,A100)&gt;1,"Powtórzone ID",IF(OR(B100="",E100=""),"Uzupełnij datę i kwotę",IF(J100&lt;0,"Nadpłata — sprawdź",""))))</f>
        <v/>
      </c>
    </row>
    <row r="101" customFormat="false" ht="15" hidden="false" customHeight="false" outlineLevel="0" collapsed="false">
      <c r="A101" s="6"/>
      <c r="B101" s="7"/>
      <c r="C101" s="6"/>
      <c r="D101" s="6"/>
      <c r="E101" s="8"/>
      <c r="F101" s="9" t="str">
        <f aca="false">IF(OR(A101="",B101=""),"",YEAR(B101))</f>
        <v/>
      </c>
      <c r="G101" s="9" t="str">
        <f aca="false">IF(OR(A101="",B101=""),"",INT((MONTH(B101)-1)/3)+1)</f>
        <v/>
      </c>
      <c r="H101" s="10" t="str">
        <f aca="false">IF(OR(A101="",B101="",E101=""),"",SUMIFS($E$5:E101,$F$5:F101,F101,$G$5:G101,G101))</f>
        <v/>
      </c>
      <c r="I101" s="10" t="str">
        <f aca="false">IF(A101="","",SUMIF(Wpłaty!$B$5:$B$204,A101,Wpłaty!$D$5:$D$204))</f>
        <v/>
      </c>
      <c r="J101" s="10" t="str">
        <f aca="false">IF(OR(A101="",E101=""),"",E101-I101)</f>
        <v/>
      </c>
      <c r="K101" s="9" t="str">
        <f aca="false">IF(A101="","",IF(COUNTIF($A$5:$A$204,A101)&gt;1,"Powtórzone ID",IF(OR(B101="",E101=""),"Uzupełnij datę i kwotę",IF(J101&lt;0,"Nadpłata — sprawdź",""))))</f>
        <v/>
      </c>
    </row>
    <row r="102" customFormat="false" ht="15" hidden="false" customHeight="false" outlineLevel="0" collapsed="false">
      <c r="A102" s="6"/>
      <c r="B102" s="7"/>
      <c r="C102" s="6"/>
      <c r="D102" s="6"/>
      <c r="E102" s="8"/>
      <c r="F102" s="9" t="str">
        <f aca="false">IF(OR(A102="",B102=""),"",YEAR(B102))</f>
        <v/>
      </c>
      <c r="G102" s="9" t="str">
        <f aca="false">IF(OR(A102="",B102=""),"",INT((MONTH(B102)-1)/3)+1)</f>
        <v/>
      </c>
      <c r="H102" s="10" t="str">
        <f aca="false">IF(OR(A102="",B102="",E102=""),"",SUMIFS($E$5:E102,$F$5:F102,F102,$G$5:G102,G102))</f>
        <v/>
      </c>
      <c r="I102" s="10" t="str">
        <f aca="false">IF(A102="","",SUMIF(Wpłaty!$B$5:$B$204,A102,Wpłaty!$D$5:$D$204))</f>
        <v/>
      </c>
      <c r="J102" s="10" t="str">
        <f aca="false">IF(OR(A102="",E102=""),"",E102-I102)</f>
        <v/>
      </c>
      <c r="K102" s="9" t="str">
        <f aca="false">IF(A102="","",IF(COUNTIF($A$5:$A$204,A102)&gt;1,"Powtórzone ID",IF(OR(B102="",E102=""),"Uzupełnij datę i kwotę",IF(J102&lt;0,"Nadpłata — sprawdź",""))))</f>
        <v/>
      </c>
    </row>
    <row r="103" customFormat="false" ht="15" hidden="false" customHeight="false" outlineLevel="0" collapsed="false">
      <c r="A103" s="6"/>
      <c r="B103" s="7"/>
      <c r="C103" s="6"/>
      <c r="D103" s="6"/>
      <c r="E103" s="8"/>
      <c r="F103" s="9" t="str">
        <f aca="false">IF(OR(A103="",B103=""),"",YEAR(B103))</f>
        <v/>
      </c>
      <c r="G103" s="9" t="str">
        <f aca="false">IF(OR(A103="",B103=""),"",INT((MONTH(B103)-1)/3)+1)</f>
        <v/>
      </c>
      <c r="H103" s="10" t="str">
        <f aca="false">IF(OR(A103="",B103="",E103=""),"",SUMIFS($E$5:E103,$F$5:F103,F103,$G$5:G103,G103))</f>
        <v/>
      </c>
      <c r="I103" s="10" t="str">
        <f aca="false">IF(A103="","",SUMIF(Wpłaty!$B$5:$B$204,A103,Wpłaty!$D$5:$D$204))</f>
        <v/>
      </c>
      <c r="J103" s="10" t="str">
        <f aca="false">IF(OR(A103="",E103=""),"",E103-I103)</f>
        <v/>
      </c>
      <c r="K103" s="9" t="str">
        <f aca="false">IF(A103="","",IF(COUNTIF($A$5:$A$204,A103)&gt;1,"Powtórzone ID",IF(OR(B103="",E103=""),"Uzupełnij datę i kwotę",IF(J103&lt;0,"Nadpłata — sprawdź",""))))</f>
        <v/>
      </c>
    </row>
    <row r="104" customFormat="false" ht="15" hidden="false" customHeight="false" outlineLevel="0" collapsed="false">
      <c r="A104" s="6"/>
      <c r="B104" s="7"/>
      <c r="C104" s="6"/>
      <c r="D104" s="6"/>
      <c r="E104" s="8"/>
      <c r="F104" s="9" t="str">
        <f aca="false">IF(OR(A104="",B104=""),"",YEAR(B104))</f>
        <v/>
      </c>
      <c r="G104" s="9" t="str">
        <f aca="false">IF(OR(A104="",B104=""),"",INT((MONTH(B104)-1)/3)+1)</f>
        <v/>
      </c>
      <c r="H104" s="10" t="str">
        <f aca="false">IF(OR(A104="",B104="",E104=""),"",SUMIFS($E$5:E104,$F$5:F104,F104,$G$5:G104,G104))</f>
        <v/>
      </c>
      <c r="I104" s="10" t="str">
        <f aca="false">IF(A104="","",SUMIF(Wpłaty!$B$5:$B$204,A104,Wpłaty!$D$5:$D$204))</f>
        <v/>
      </c>
      <c r="J104" s="10" t="str">
        <f aca="false">IF(OR(A104="",E104=""),"",E104-I104)</f>
        <v/>
      </c>
      <c r="K104" s="9" t="str">
        <f aca="false">IF(A104="","",IF(COUNTIF($A$5:$A$204,A104)&gt;1,"Powtórzone ID",IF(OR(B104="",E104=""),"Uzupełnij datę i kwotę",IF(J104&lt;0,"Nadpłata — sprawdź",""))))</f>
        <v/>
      </c>
    </row>
    <row r="105" customFormat="false" ht="15" hidden="false" customHeight="false" outlineLevel="0" collapsed="false">
      <c r="A105" s="6"/>
      <c r="B105" s="7"/>
      <c r="C105" s="6"/>
      <c r="D105" s="6"/>
      <c r="E105" s="8"/>
      <c r="F105" s="9" t="str">
        <f aca="false">IF(OR(A105="",B105=""),"",YEAR(B105))</f>
        <v/>
      </c>
      <c r="G105" s="9" t="str">
        <f aca="false">IF(OR(A105="",B105=""),"",INT((MONTH(B105)-1)/3)+1)</f>
        <v/>
      </c>
      <c r="H105" s="10" t="str">
        <f aca="false">IF(OR(A105="",B105="",E105=""),"",SUMIFS($E$5:E105,$F$5:F105,F105,$G$5:G105,G105))</f>
        <v/>
      </c>
      <c r="I105" s="10" t="str">
        <f aca="false">IF(A105="","",SUMIF(Wpłaty!$B$5:$B$204,A105,Wpłaty!$D$5:$D$204))</f>
        <v/>
      </c>
      <c r="J105" s="10" t="str">
        <f aca="false">IF(OR(A105="",E105=""),"",E105-I105)</f>
        <v/>
      </c>
      <c r="K105" s="9" t="str">
        <f aca="false">IF(A105="","",IF(COUNTIF($A$5:$A$204,A105)&gt;1,"Powtórzone ID",IF(OR(B105="",E105=""),"Uzupełnij datę i kwotę",IF(J105&lt;0,"Nadpłata — sprawdź",""))))</f>
        <v/>
      </c>
    </row>
    <row r="106" customFormat="false" ht="15" hidden="false" customHeight="false" outlineLevel="0" collapsed="false">
      <c r="A106" s="6"/>
      <c r="B106" s="7"/>
      <c r="C106" s="6"/>
      <c r="D106" s="6"/>
      <c r="E106" s="8"/>
      <c r="F106" s="9" t="str">
        <f aca="false">IF(OR(A106="",B106=""),"",YEAR(B106))</f>
        <v/>
      </c>
      <c r="G106" s="9" t="str">
        <f aca="false">IF(OR(A106="",B106=""),"",INT((MONTH(B106)-1)/3)+1)</f>
        <v/>
      </c>
      <c r="H106" s="10" t="str">
        <f aca="false">IF(OR(A106="",B106="",E106=""),"",SUMIFS($E$5:E106,$F$5:F106,F106,$G$5:G106,G106))</f>
        <v/>
      </c>
      <c r="I106" s="10" t="str">
        <f aca="false">IF(A106="","",SUMIF(Wpłaty!$B$5:$B$204,A106,Wpłaty!$D$5:$D$204))</f>
        <v/>
      </c>
      <c r="J106" s="10" t="str">
        <f aca="false">IF(OR(A106="",E106=""),"",E106-I106)</f>
        <v/>
      </c>
      <c r="K106" s="9" t="str">
        <f aca="false">IF(A106="","",IF(COUNTIF($A$5:$A$204,A106)&gt;1,"Powtórzone ID",IF(OR(B106="",E106=""),"Uzupełnij datę i kwotę",IF(J106&lt;0,"Nadpłata — sprawdź",""))))</f>
        <v/>
      </c>
    </row>
    <row r="107" customFormat="false" ht="15" hidden="false" customHeight="false" outlineLevel="0" collapsed="false">
      <c r="A107" s="6"/>
      <c r="B107" s="7"/>
      <c r="C107" s="6"/>
      <c r="D107" s="6"/>
      <c r="E107" s="8"/>
      <c r="F107" s="9" t="str">
        <f aca="false">IF(OR(A107="",B107=""),"",YEAR(B107))</f>
        <v/>
      </c>
      <c r="G107" s="9" t="str">
        <f aca="false">IF(OR(A107="",B107=""),"",INT((MONTH(B107)-1)/3)+1)</f>
        <v/>
      </c>
      <c r="H107" s="10" t="str">
        <f aca="false">IF(OR(A107="",B107="",E107=""),"",SUMIFS($E$5:E107,$F$5:F107,F107,$G$5:G107,G107))</f>
        <v/>
      </c>
      <c r="I107" s="10" t="str">
        <f aca="false">IF(A107="","",SUMIF(Wpłaty!$B$5:$B$204,A107,Wpłaty!$D$5:$D$204))</f>
        <v/>
      </c>
      <c r="J107" s="10" t="str">
        <f aca="false">IF(OR(A107="",E107=""),"",E107-I107)</f>
        <v/>
      </c>
      <c r="K107" s="9" t="str">
        <f aca="false">IF(A107="","",IF(COUNTIF($A$5:$A$204,A107)&gt;1,"Powtórzone ID",IF(OR(B107="",E107=""),"Uzupełnij datę i kwotę",IF(J107&lt;0,"Nadpłata — sprawdź",""))))</f>
        <v/>
      </c>
    </row>
    <row r="108" customFormat="false" ht="15" hidden="false" customHeight="false" outlineLevel="0" collapsed="false">
      <c r="A108" s="6"/>
      <c r="B108" s="7"/>
      <c r="C108" s="6"/>
      <c r="D108" s="6"/>
      <c r="E108" s="8"/>
      <c r="F108" s="9" t="str">
        <f aca="false">IF(OR(A108="",B108=""),"",YEAR(B108))</f>
        <v/>
      </c>
      <c r="G108" s="9" t="str">
        <f aca="false">IF(OR(A108="",B108=""),"",INT((MONTH(B108)-1)/3)+1)</f>
        <v/>
      </c>
      <c r="H108" s="10" t="str">
        <f aca="false">IF(OR(A108="",B108="",E108=""),"",SUMIFS($E$5:E108,$F$5:F108,F108,$G$5:G108,G108))</f>
        <v/>
      </c>
      <c r="I108" s="10" t="str">
        <f aca="false">IF(A108="","",SUMIF(Wpłaty!$B$5:$B$204,A108,Wpłaty!$D$5:$D$204))</f>
        <v/>
      </c>
      <c r="J108" s="10" t="str">
        <f aca="false">IF(OR(A108="",E108=""),"",E108-I108)</f>
        <v/>
      </c>
      <c r="K108" s="9" t="str">
        <f aca="false">IF(A108="","",IF(COUNTIF($A$5:$A$204,A108)&gt;1,"Powtórzone ID",IF(OR(B108="",E108=""),"Uzupełnij datę i kwotę",IF(J108&lt;0,"Nadpłata — sprawdź",""))))</f>
        <v/>
      </c>
    </row>
    <row r="109" customFormat="false" ht="15" hidden="false" customHeight="false" outlineLevel="0" collapsed="false">
      <c r="A109" s="6"/>
      <c r="B109" s="7"/>
      <c r="C109" s="6"/>
      <c r="D109" s="6"/>
      <c r="E109" s="8"/>
      <c r="F109" s="9" t="str">
        <f aca="false">IF(OR(A109="",B109=""),"",YEAR(B109))</f>
        <v/>
      </c>
      <c r="G109" s="9" t="str">
        <f aca="false">IF(OR(A109="",B109=""),"",INT((MONTH(B109)-1)/3)+1)</f>
        <v/>
      </c>
      <c r="H109" s="10" t="str">
        <f aca="false">IF(OR(A109="",B109="",E109=""),"",SUMIFS($E$5:E109,$F$5:F109,F109,$G$5:G109,G109))</f>
        <v/>
      </c>
      <c r="I109" s="10" t="str">
        <f aca="false">IF(A109="","",SUMIF(Wpłaty!$B$5:$B$204,A109,Wpłaty!$D$5:$D$204))</f>
        <v/>
      </c>
      <c r="J109" s="10" t="str">
        <f aca="false">IF(OR(A109="",E109=""),"",E109-I109)</f>
        <v/>
      </c>
      <c r="K109" s="9" t="str">
        <f aca="false">IF(A109="","",IF(COUNTIF($A$5:$A$204,A109)&gt;1,"Powtórzone ID",IF(OR(B109="",E109=""),"Uzupełnij datę i kwotę",IF(J109&lt;0,"Nadpłata — sprawdź",""))))</f>
        <v/>
      </c>
    </row>
    <row r="110" customFormat="false" ht="15" hidden="false" customHeight="false" outlineLevel="0" collapsed="false">
      <c r="A110" s="6"/>
      <c r="B110" s="7"/>
      <c r="C110" s="6"/>
      <c r="D110" s="6"/>
      <c r="E110" s="8"/>
      <c r="F110" s="9" t="str">
        <f aca="false">IF(OR(A110="",B110=""),"",YEAR(B110))</f>
        <v/>
      </c>
      <c r="G110" s="9" t="str">
        <f aca="false">IF(OR(A110="",B110=""),"",INT((MONTH(B110)-1)/3)+1)</f>
        <v/>
      </c>
      <c r="H110" s="10" t="str">
        <f aca="false">IF(OR(A110="",B110="",E110=""),"",SUMIFS($E$5:E110,$F$5:F110,F110,$G$5:G110,G110))</f>
        <v/>
      </c>
      <c r="I110" s="10" t="str">
        <f aca="false">IF(A110="","",SUMIF(Wpłaty!$B$5:$B$204,A110,Wpłaty!$D$5:$D$204))</f>
        <v/>
      </c>
      <c r="J110" s="10" t="str">
        <f aca="false">IF(OR(A110="",E110=""),"",E110-I110)</f>
        <v/>
      </c>
      <c r="K110" s="9" t="str">
        <f aca="false">IF(A110="","",IF(COUNTIF($A$5:$A$204,A110)&gt;1,"Powtórzone ID",IF(OR(B110="",E110=""),"Uzupełnij datę i kwotę",IF(J110&lt;0,"Nadpłata — sprawdź",""))))</f>
        <v/>
      </c>
    </row>
    <row r="111" customFormat="false" ht="15" hidden="false" customHeight="false" outlineLevel="0" collapsed="false">
      <c r="A111" s="6"/>
      <c r="B111" s="7"/>
      <c r="C111" s="6"/>
      <c r="D111" s="6"/>
      <c r="E111" s="8"/>
      <c r="F111" s="9" t="str">
        <f aca="false">IF(OR(A111="",B111=""),"",YEAR(B111))</f>
        <v/>
      </c>
      <c r="G111" s="9" t="str">
        <f aca="false">IF(OR(A111="",B111=""),"",INT((MONTH(B111)-1)/3)+1)</f>
        <v/>
      </c>
      <c r="H111" s="10" t="str">
        <f aca="false">IF(OR(A111="",B111="",E111=""),"",SUMIFS($E$5:E111,$F$5:F111,F111,$G$5:G111,G111))</f>
        <v/>
      </c>
      <c r="I111" s="10" t="str">
        <f aca="false">IF(A111="","",SUMIF(Wpłaty!$B$5:$B$204,A111,Wpłaty!$D$5:$D$204))</f>
        <v/>
      </c>
      <c r="J111" s="10" t="str">
        <f aca="false">IF(OR(A111="",E111=""),"",E111-I111)</f>
        <v/>
      </c>
      <c r="K111" s="9" t="str">
        <f aca="false">IF(A111="","",IF(COUNTIF($A$5:$A$204,A111)&gt;1,"Powtórzone ID",IF(OR(B111="",E111=""),"Uzupełnij datę i kwotę",IF(J111&lt;0,"Nadpłata — sprawdź",""))))</f>
        <v/>
      </c>
    </row>
    <row r="112" customFormat="false" ht="15" hidden="false" customHeight="false" outlineLevel="0" collapsed="false">
      <c r="A112" s="6"/>
      <c r="B112" s="7"/>
      <c r="C112" s="6"/>
      <c r="D112" s="6"/>
      <c r="E112" s="8"/>
      <c r="F112" s="9" t="str">
        <f aca="false">IF(OR(A112="",B112=""),"",YEAR(B112))</f>
        <v/>
      </c>
      <c r="G112" s="9" t="str">
        <f aca="false">IF(OR(A112="",B112=""),"",INT((MONTH(B112)-1)/3)+1)</f>
        <v/>
      </c>
      <c r="H112" s="10" t="str">
        <f aca="false">IF(OR(A112="",B112="",E112=""),"",SUMIFS($E$5:E112,$F$5:F112,F112,$G$5:G112,G112))</f>
        <v/>
      </c>
      <c r="I112" s="10" t="str">
        <f aca="false">IF(A112="","",SUMIF(Wpłaty!$B$5:$B$204,A112,Wpłaty!$D$5:$D$204))</f>
        <v/>
      </c>
      <c r="J112" s="10" t="str">
        <f aca="false">IF(OR(A112="",E112=""),"",E112-I112)</f>
        <v/>
      </c>
      <c r="K112" s="9" t="str">
        <f aca="false">IF(A112="","",IF(COUNTIF($A$5:$A$204,A112)&gt;1,"Powtórzone ID",IF(OR(B112="",E112=""),"Uzupełnij datę i kwotę",IF(J112&lt;0,"Nadpłata — sprawdź",""))))</f>
        <v/>
      </c>
    </row>
    <row r="113" customFormat="false" ht="15" hidden="false" customHeight="false" outlineLevel="0" collapsed="false">
      <c r="A113" s="6"/>
      <c r="B113" s="7"/>
      <c r="C113" s="6"/>
      <c r="D113" s="6"/>
      <c r="E113" s="8"/>
      <c r="F113" s="9" t="str">
        <f aca="false">IF(OR(A113="",B113=""),"",YEAR(B113))</f>
        <v/>
      </c>
      <c r="G113" s="9" t="str">
        <f aca="false">IF(OR(A113="",B113=""),"",INT((MONTH(B113)-1)/3)+1)</f>
        <v/>
      </c>
      <c r="H113" s="10" t="str">
        <f aca="false">IF(OR(A113="",B113="",E113=""),"",SUMIFS($E$5:E113,$F$5:F113,F113,$G$5:G113,G113))</f>
        <v/>
      </c>
      <c r="I113" s="10" t="str">
        <f aca="false">IF(A113="","",SUMIF(Wpłaty!$B$5:$B$204,A113,Wpłaty!$D$5:$D$204))</f>
        <v/>
      </c>
      <c r="J113" s="10" t="str">
        <f aca="false">IF(OR(A113="",E113=""),"",E113-I113)</f>
        <v/>
      </c>
      <c r="K113" s="9" t="str">
        <f aca="false">IF(A113="","",IF(COUNTIF($A$5:$A$204,A113)&gt;1,"Powtórzone ID",IF(OR(B113="",E113=""),"Uzupełnij datę i kwotę",IF(J113&lt;0,"Nadpłata — sprawdź",""))))</f>
        <v/>
      </c>
    </row>
    <row r="114" customFormat="false" ht="15" hidden="false" customHeight="false" outlineLevel="0" collapsed="false">
      <c r="A114" s="6"/>
      <c r="B114" s="7"/>
      <c r="C114" s="6"/>
      <c r="D114" s="6"/>
      <c r="E114" s="8"/>
      <c r="F114" s="9" t="str">
        <f aca="false">IF(OR(A114="",B114=""),"",YEAR(B114))</f>
        <v/>
      </c>
      <c r="G114" s="9" t="str">
        <f aca="false">IF(OR(A114="",B114=""),"",INT((MONTH(B114)-1)/3)+1)</f>
        <v/>
      </c>
      <c r="H114" s="10" t="str">
        <f aca="false">IF(OR(A114="",B114="",E114=""),"",SUMIFS($E$5:E114,$F$5:F114,F114,$G$5:G114,G114))</f>
        <v/>
      </c>
      <c r="I114" s="10" t="str">
        <f aca="false">IF(A114="","",SUMIF(Wpłaty!$B$5:$B$204,A114,Wpłaty!$D$5:$D$204))</f>
        <v/>
      </c>
      <c r="J114" s="10" t="str">
        <f aca="false">IF(OR(A114="",E114=""),"",E114-I114)</f>
        <v/>
      </c>
      <c r="K114" s="9" t="str">
        <f aca="false">IF(A114="","",IF(COUNTIF($A$5:$A$204,A114)&gt;1,"Powtórzone ID",IF(OR(B114="",E114=""),"Uzupełnij datę i kwotę",IF(J114&lt;0,"Nadpłata — sprawdź",""))))</f>
        <v/>
      </c>
    </row>
    <row r="115" customFormat="false" ht="15" hidden="false" customHeight="false" outlineLevel="0" collapsed="false">
      <c r="A115" s="6"/>
      <c r="B115" s="7"/>
      <c r="C115" s="6"/>
      <c r="D115" s="6"/>
      <c r="E115" s="8"/>
      <c r="F115" s="9" t="str">
        <f aca="false">IF(OR(A115="",B115=""),"",YEAR(B115))</f>
        <v/>
      </c>
      <c r="G115" s="9" t="str">
        <f aca="false">IF(OR(A115="",B115=""),"",INT((MONTH(B115)-1)/3)+1)</f>
        <v/>
      </c>
      <c r="H115" s="10" t="str">
        <f aca="false">IF(OR(A115="",B115="",E115=""),"",SUMIFS($E$5:E115,$F$5:F115,F115,$G$5:G115,G115))</f>
        <v/>
      </c>
      <c r="I115" s="10" t="str">
        <f aca="false">IF(A115="","",SUMIF(Wpłaty!$B$5:$B$204,A115,Wpłaty!$D$5:$D$204))</f>
        <v/>
      </c>
      <c r="J115" s="10" t="str">
        <f aca="false">IF(OR(A115="",E115=""),"",E115-I115)</f>
        <v/>
      </c>
      <c r="K115" s="9" t="str">
        <f aca="false">IF(A115="","",IF(COUNTIF($A$5:$A$204,A115)&gt;1,"Powtórzone ID",IF(OR(B115="",E115=""),"Uzupełnij datę i kwotę",IF(J115&lt;0,"Nadpłata — sprawdź",""))))</f>
        <v/>
      </c>
    </row>
    <row r="116" customFormat="false" ht="15" hidden="false" customHeight="false" outlineLevel="0" collapsed="false">
      <c r="A116" s="6"/>
      <c r="B116" s="7"/>
      <c r="C116" s="6"/>
      <c r="D116" s="6"/>
      <c r="E116" s="8"/>
      <c r="F116" s="9" t="str">
        <f aca="false">IF(OR(A116="",B116=""),"",YEAR(B116))</f>
        <v/>
      </c>
      <c r="G116" s="9" t="str">
        <f aca="false">IF(OR(A116="",B116=""),"",INT((MONTH(B116)-1)/3)+1)</f>
        <v/>
      </c>
      <c r="H116" s="10" t="str">
        <f aca="false">IF(OR(A116="",B116="",E116=""),"",SUMIFS($E$5:E116,$F$5:F116,F116,$G$5:G116,G116))</f>
        <v/>
      </c>
      <c r="I116" s="10" t="str">
        <f aca="false">IF(A116="","",SUMIF(Wpłaty!$B$5:$B$204,A116,Wpłaty!$D$5:$D$204))</f>
        <v/>
      </c>
      <c r="J116" s="10" t="str">
        <f aca="false">IF(OR(A116="",E116=""),"",E116-I116)</f>
        <v/>
      </c>
      <c r="K116" s="9" t="str">
        <f aca="false">IF(A116="","",IF(COUNTIF($A$5:$A$204,A116)&gt;1,"Powtórzone ID",IF(OR(B116="",E116=""),"Uzupełnij datę i kwotę",IF(J116&lt;0,"Nadpłata — sprawdź",""))))</f>
        <v/>
      </c>
    </row>
    <row r="117" customFormat="false" ht="15" hidden="false" customHeight="false" outlineLevel="0" collapsed="false">
      <c r="A117" s="6"/>
      <c r="B117" s="7"/>
      <c r="C117" s="6"/>
      <c r="D117" s="6"/>
      <c r="E117" s="8"/>
      <c r="F117" s="9" t="str">
        <f aca="false">IF(OR(A117="",B117=""),"",YEAR(B117))</f>
        <v/>
      </c>
      <c r="G117" s="9" t="str">
        <f aca="false">IF(OR(A117="",B117=""),"",INT((MONTH(B117)-1)/3)+1)</f>
        <v/>
      </c>
      <c r="H117" s="10" t="str">
        <f aca="false">IF(OR(A117="",B117="",E117=""),"",SUMIFS($E$5:E117,$F$5:F117,F117,$G$5:G117,G117))</f>
        <v/>
      </c>
      <c r="I117" s="10" t="str">
        <f aca="false">IF(A117="","",SUMIF(Wpłaty!$B$5:$B$204,A117,Wpłaty!$D$5:$D$204))</f>
        <v/>
      </c>
      <c r="J117" s="10" t="str">
        <f aca="false">IF(OR(A117="",E117=""),"",E117-I117)</f>
        <v/>
      </c>
      <c r="K117" s="9" t="str">
        <f aca="false">IF(A117="","",IF(COUNTIF($A$5:$A$204,A117)&gt;1,"Powtórzone ID",IF(OR(B117="",E117=""),"Uzupełnij datę i kwotę",IF(J117&lt;0,"Nadpłata — sprawdź",""))))</f>
        <v/>
      </c>
    </row>
    <row r="118" customFormat="false" ht="15" hidden="false" customHeight="false" outlineLevel="0" collapsed="false">
      <c r="A118" s="6"/>
      <c r="B118" s="7"/>
      <c r="C118" s="6"/>
      <c r="D118" s="6"/>
      <c r="E118" s="8"/>
      <c r="F118" s="9" t="str">
        <f aca="false">IF(OR(A118="",B118=""),"",YEAR(B118))</f>
        <v/>
      </c>
      <c r="G118" s="9" t="str">
        <f aca="false">IF(OR(A118="",B118=""),"",INT((MONTH(B118)-1)/3)+1)</f>
        <v/>
      </c>
      <c r="H118" s="10" t="str">
        <f aca="false">IF(OR(A118="",B118="",E118=""),"",SUMIFS($E$5:E118,$F$5:F118,F118,$G$5:G118,G118))</f>
        <v/>
      </c>
      <c r="I118" s="10" t="str">
        <f aca="false">IF(A118="","",SUMIF(Wpłaty!$B$5:$B$204,A118,Wpłaty!$D$5:$D$204))</f>
        <v/>
      </c>
      <c r="J118" s="10" t="str">
        <f aca="false">IF(OR(A118="",E118=""),"",E118-I118)</f>
        <v/>
      </c>
      <c r="K118" s="9" t="str">
        <f aca="false">IF(A118="","",IF(COUNTIF($A$5:$A$204,A118)&gt;1,"Powtórzone ID",IF(OR(B118="",E118=""),"Uzupełnij datę i kwotę",IF(J118&lt;0,"Nadpłata — sprawdź",""))))</f>
        <v/>
      </c>
    </row>
    <row r="119" customFormat="false" ht="15" hidden="false" customHeight="false" outlineLevel="0" collapsed="false">
      <c r="A119" s="6"/>
      <c r="B119" s="7"/>
      <c r="C119" s="6"/>
      <c r="D119" s="6"/>
      <c r="E119" s="8"/>
      <c r="F119" s="9" t="str">
        <f aca="false">IF(OR(A119="",B119=""),"",YEAR(B119))</f>
        <v/>
      </c>
      <c r="G119" s="9" t="str">
        <f aca="false">IF(OR(A119="",B119=""),"",INT((MONTH(B119)-1)/3)+1)</f>
        <v/>
      </c>
      <c r="H119" s="10" t="str">
        <f aca="false">IF(OR(A119="",B119="",E119=""),"",SUMIFS($E$5:E119,$F$5:F119,F119,$G$5:G119,G119))</f>
        <v/>
      </c>
      <c r="I119" s="10" t="str">
        <f aca="false">IF(A119="","",SUMIF(Wpłaty!$B$5:$B$204,A119,Wpłaty!$D$5:$D$204))</f>
        <v/>
      </c>
      <c r="J119" s="10" t="str">
        <f aca="false">IF(OR(A119="",E119=""),"",E119-I119)</f>
        <v/>
      </c>
      <c r="K119" s="9" t="str">
        <f aca="false">IF(A119="","",IF(COUNTIF($A$5:$A$204,A119)&gt;1,"Powtórzone ID",IF(OR(B119="",E119=""),"Uzupełnij datę i kwotę",IF(J119&lt;0,"Nadpłata — sprawdź",""))))</f>
        <v/>
      </c>
    </row>
    <row r="120" customFormat="false" ht="15" hidden="false" customHeight="false" outlineLevel="0" collapsed="false">
      <c r="A120" s="6"/>
      <c r="B120" s="7"/>
      <c r="C120" s="6"/>
      <c r="D120" s="6"/>
      <c r="E120" s="8"/>
      <c r="F120" s="9" t="str">
        <f aca="false">IF(OR(A120="",B120=""),"",YEAR(B120))</f>
        <v/>
      </c>
      <c r="G120" s="9" t="str">
        <f aca="false">IF(OR(A120="",B120=""),"",INT((MONTH(B120)-1)/3)+1)</f>
        <v/>
      </c>
      <c r="H120" s="10" t="str">
        <f aca="false">IF(OR(A120="",B120="",E120=""),"",SUMIFS($E$5:E120,$F$5:F120,F120,$G$5:G120,G120))</f>
        <v/>
      </c>
      <c r="I120" s="10" t="str">
        <f aca="false">IF(A120="","",SUMIF(Wpłaty!$B$5:$B$204,A120,Wpłaty!$D$5:$D$204))</f>
        <v/>
      </c>
      <c r="J120" s="10" t="str">
        <f aca="false">IF(OR(A120="",E120=""),"",E120-I120)</f>
        <v/>
      </c>
      <c r="K120" s="9" t="str">
        <f aca="false">IF(A120="","",IF(COUNTIF($A$5:$A$204,A120)&gt;1,"Powtórzone ID",IF(OR(B120="",E120=""),"Uzupełnij datę i kwotę",IF(J120&lt;0,"Nadpłata — sprawdź",""))))</f>
        <v/>
      </c>
    </row>
    <row r="121" customFormat="false" ht="15" hidden="false" customHeight="false" outlineLevel="0" collapsed="false">
      <c r="A121" s="6"/>
      <c r="B121" s="7"/>
      <c r="C121" s="6"/>
      <c r="D121" s="6"/>
      <c r="E121" s="8"/>
      <c r="F121" s="9" t="str">
        <f aca="false">IF(OR(A121="",B121=""),"",YEAR(B121))</f>
        <v/>
      </c>
      <c r="G121" s="9" t="str">
        <f aca="false">IF(OR(A121="",B121=""),"",INT((MONTH(B121)-1)/3)+1)</f>
        <v/>
      </c>
      <c r="H121" s="10" t="str">
        <f aca="false">IF(OR(A121="",B121="",E121=""),"",SUMIFS($E$5:E121,$F$5:F121,F121,$G$5:G121,G121))</f>
        <v/>
      </c>
      <c r="I121" s="10" t="str">
        <f aca="false">IF(A121="","",SUMIF(Wpłaty!$B$5:$B$204,A121,Wpłaty!$D$5:$D$204))</f>
        <v/>
      </c>
      <c r="J121" s="10" t="str">
        <f aca="false">IF(OR(A121="",E121=""),"",E121-I121)</f>
        <v/>
      </c>
      <c r="K121" s="9" t="str">
        <f aca="false">IF(A121="","",IF(COUNTIF($A$5:$A$204,A121)&gt;1,"Powtórzone ID",IF(OR(B121="",E121=""),"Uzupełnij datę i kwotę",IF(J121&lt;0,"Nadpłata — sprawdź",""))))</f>
        <v/>
      </c>
    </row>
    <row r="122" customFormat="false" ht="15" hidden="false" customHeight="false" outlineLevel="0" collapsed="false">
      <c r="A122" s="6"/>
      <c r="B122" s="7"/>
      <c r="C122" s="6"/>
      <c r="D122" s="6"/>
      <c r="E122" s="8"/>
      <c r="F122" s="9" t="str">
        <f aca="false">IF(OR(A122="",B122=""),"",YEAR(B122))</f>
        <v/>
      </c>
      <c r="G122" s="9" t="str">
        <f aca="false">IF(OR(A122="",B122=""),"",INT((MONTH(B122)-1)/3)+1)</f>
        <v/>
      </c>
      <c r="H122" s="10" t="str">
        <f aca="false">IF(OR(A122="",B122="",E122=""),"",SUMIFS($E$5:E122,$F$5:F122,F122,$G$5:G122,G122))</f>
        <v/>
      </c>
      <c r="I122" s="10" t="str">
        <f aca="false">IF(A122="","",SUMIF(Wpłaty!$B$5:$B$204,A122,Wpłaty!$D$5:$D$204))</f>
        <v/>
      </c>
      <c r="J122" s="10" t="str">
        <f aca="false">IF(OR(A122="",E122=""),"",E122-I122)</f>
        <v/>
      </c>
      <c r="K122" s="9" t="str">
        <f aca="false">IF(A122="","",IF(COUNTIF($A$5:$A$204,A122)&gt;1,"Powtórzone ID",IF(OR(B122="",E122=""),"Uzupełnij datę i kwotę",IF(J122&lt;0,"Nadpłata — sprawdź",""))))</f>
        <v/>
      </c>
    </row>
    <row r="123" customFormat="false" ht="15" hidden="false" customHeight="false" outlineLevel="0" collapsed="false">
      <c r="A123" s="6"/>
      <c r="B123" s="7"/>
      <c r="C123" s="6"/>
      <c r="D123" s="6"/>
      <c r="E123" s="8"/>
      <c r="F123" s="9" t="str">
        <f aca="false">IF(OR(A123="",B123=""),"",YEAR(B123))</f>
        <v/>
      </c>
      <c r="G123" s="9" t="str">
        <f aca="false">IF(OR(A123="",B123=""),"",INT((MONTH(B123)-1)/3)+1)</f>
        <v/>
      </c>
      <c r="H123" s="10" t="str">
        <f aca="false">IF(OR(A123="",B123="",E123=""),"",SUMIFS($E$5:E123,$F$5:F123,F123,$G$5:G123,G123))</f>
        <v/>
      </c>
      <c r="I123" s="10" t="str">
        <f aca="false">IF(A123="","",SUMIF(Wpłaty!$B$5:$B$204,A123,Wpłaty!$D$5:$D$204))</f>
        <v/>
      </c>
      <c r="J123" s="10" t="str">
        <f aca="false">IF(OR(A123="",E123=""),"",E123-I123)</f>
        <v/>
      </c>
      <c r="K123" s="9" t="str">
        <f aca="false">IF(A123="","",IF(COUNTIF($A$5:$A$204,A123)&gt;1,"Powtórzone ID",IF(OR(B123="",E123=""),"Uzupełnij datę i kwotę",IF(J123&lt;0,"Nadpłata — sprawdź",""))))</f>
        <v/>
      </c>
    </row>
    <row r="124" customFormat="false" ht="15" hidden="false" customHeight="false" outlineLevel="0" collapsed="false">
      <c r="A124" s="6"/>
      <c r="B124" s="7"/>
      <c r="C124" s="6"/>
      <c r="D124" s="6"/>
      <c r="E124" s="8"/>
      <c r="F124" s="9" t="str">
        <f aca="false">IF(OR(A124="",B124=""),"",YEAR(B124))</f>
        <v/>
      </c>
      <c r="G124" s="9" t="str">
        <f aca="false">IF(OR(A124="",B124=""),"",INT((MONTH(B124)-1)/3)+1)</f>
        <v/>
      </c>
      <c r="H124" s="10" t="str">
        <f aca="false">IF(OR(A124="",B124="",E124=""),"",SUMIFS($E$5:E124,$F$5:F124,F124,$G$5:G124,G124))</f>
        <v/>
      </c>
      <c r="I124" s="10" t="str">
        <f aca="false">IF(A124="","",SUMIF(Wpłaty!$B$5:$B$204,A124,Wpłaty!$D$5:$D$204))</f>
        <v/>
      </c>
      <c r="J124" s="10" t="str">
        <f aca="false">IF(OR(A124="",E124=""),"",E124-I124)</f>
        <v/>
      </c>
      <c r="K124" s="9" t="str">
        <f aca="false">IF(A124="","",IF(COUNTIF($A$5:$A$204,A124)&gt;1,"Powtórzone ID",IF(OR(B124="",E124=""),"Uzupełnij datę i kwotę",IF(J124&lt;0,"Nadpłata — sprawdź",""))))</f>
        <v/>
      </c>
    </row>
    <row r="125" customFormat="false" ht="15" hidden="false" customHeight="false" outlineLevel="0" collapsed="false">
      <c r="A125" s="6"/>
      <c r="B125" s="7"/>
      <c r="C125" s="6"/>
      <c r="D125" s="6"/>
      <c r="E125" s="8"/>
      <c r="F125" s="9" t="str">
        <f aca="false">IF(OR(A125="",B125=""),"",YEAR(B125))</f>
        <v/>
      </c>
      <c r="G125" s="9" t="str">
        <f aca="false">IF(OR(A125="",B125=""),"",INT((MONTH(B125)-1)/3)+1)</f>
        <v/>
      </c>
      <c r="H125" s="10" t="str">
        <f aca="false">IF(OR(A125="",B125="",E125=""),"",SUMIFS($E$5:E125,$F$5:F125,F125,$G$5:G125,G125))</f>
        <v/>
      </c>
      <c r="I125" s="10" t="str">
        <f aca="false">IF(A125="","",SUMIF(Wpłaty!$B$5:$B$204,A125,Wpłaty!$D$5:$D$204))</f>
        <v/>
      </c>
      <c r="J125" s="10" t="str">
        <f aca="false">IF(OR(A125="",E125=""),"",E125-I125)</f>
        <v/>
      </c>
      <c r="K125" s="9" t="str">
        <f aca="false">IF(A125="","",IF(COUNTIF($A$5:$A$204,A125)&gt;1,"Powtórzone ID",IF(OR(B125="",E125=""),"Uzupełnij datę i kwotę",IF(J125&lt;0,"Nadpłata — sprawdź",""))))</f>
        <v/>
      </c>
    </row>
    <row r="126" customFormat="false" ht="15" hidden="false" customHeight="false" outlineLevel="0" collapsed="false">
      <c r="A126" s="6"/>
      <c r="B126" s="7"/>
      <c r="C126" s="6"/>
      <c r="D126" s="6"/>
      <c r="E126" s="8"/>
      <c r="F126" s="9" t="str">
        <f aca="false">IF(OR(A126="",B126=""),"",YEAR(B126))</f>
        <v/>
      </c>
      <c r="G126" s="9" t="str">
        <f aca="false">IF(OR(A126="",B126=""),"",INT((MONTH(B126)-1)/3)+1)</f>
        <v/>
      </c>
      <c r="H126" s="10" t="str">
        <f aca="false">IF(OR(A126="",B126="",E126=""),"",SUMIFS($E$5:E126,$F$5:F126,F126,$G$5:G126,G126))</f>
        <v/>
      </c>
      <c r="I126" s="10" t="str">
        <f aca="false">IF(A126="","",SUMIF(Wpłaty!$B$5:$B$204,A126,Wpłaty!$D$5:$D$204))</f>
        <v/>
      </c>
      <c r="J126" s="10" t="str">
        <f aca="false">IF(OR(A126="",E126=""),"",E126-I126)</f>
        <v/>
      </c>
      <c r="K126" s="9" t="str">
        <f aca="false">IF(A126="","",IF(COUNTIF($A$5:$A$204,A126)&gt;1,"Powtórzone ID",IF(OR(B126="",E126=""),"Uzupełnij datę i kwotę",IF(J126&lt;0,"Nadpłata — sprawdź",""))))</f>
        <v/>
      </c>
    </row>
    <row r="127" customFormat="false" ht="15" hidden="false" customHeight="false" outlineLevel="0" collapsed="false">
      <c r="A127" s="6"/>
      <c r="B127" s="7"/>
      <c r="C127" s="6"/>
      <c r="D127" s="6"/>
      <c r="E127" s="8"/>
      <c r="F127" s="9" t="str">
        <f aca="false">IF(OR(A127="",B127=""),"",YEAR(B127))</f>
        <v/>
      </c>
      <c r="G127" s="9" t="str">
        <f aca="false">IF(OR(A127="",B127=""),"",INT((MONTH(B127)-1)/3)+1)</f>
        <v/>
      </c>
      <c r="H127" s="10" t="str">
        <f aca="false">IF(OR(A127="",B127="",E127=""),"",SUMIFS($E$5:E127,$F$5:F127,F127,$G$5:G127,G127))</f>
        <v/>
      </c>
      <c r="I127" s="10" t="str">
        <f aca="false">IF(A127="","",SUMIF(Wpłaty!$B$5:$B$204,A127,Wpłaty!$D$5:$D$204))</f>
        <v/>
      </c>
      <c r="J127" s="10" t="str">
        <f aca="false">IF(OR(A127="",E127=""),"",E127-I127)</f>
        <v/>
      </c>
      <c r="K127" s="9" t="str">
        <f aca="false">IF(A127="","",IF(COUNTIF($A$5:$A$204,A127)&gt;1,"Powtórzone ID",IF(OR(B127="",E127=""),"Uzupełnij datę i kwotę",IF(J127&lt;0,"Nadpłata — sprawdź",""))))</f>
        <v/>
      </c>
    </row>
    <row r="128" customFormat="false" ht="15" hidden="false" customHeight="false" outlineLevel="0" collapsed="false">
      <c r="A128" s="6"/>
      <c r="B128" s="7"/>
      <c r="C128" s="6"/>
      <c r="D128" s="6"/>
      <c r="E128" s="8"/>
      <c r="F128" s="9" t="str">
        <f aca="false">IF(OR(A128="",B128=""),"",YEAR(B128))</f>
        <v/>
      </c>
      <c r="G128" s="9" t="str">
        <f aca="false">IF(OR(A128="",B128=""),"",INT((MONTH(B128)-1)/3)+1)</f>
        <v/>
      </c>
      <c r="H128" s="10" t="str">
        <f aca="false">IF(OR(A128="",B128="",E128=""),"",SUMIFS($E$5:E128,$F$5:F128,F128,$G$5:G128,G128))</f>
        <v/>
      </c>
      <c r="I128" s="10" t="str">
        <f aca="false">IF(A128="","",SUMIF(Wpłaty!$B$5:$B$204,A128,Wpłaty!$D$5:$D$204))</f>
        <v/>
      </c>
      <c r="J128" s="10" t="str">
        <f aca="false">IF(OR(A128="",E128=""),"",E128-I128)</f>
        <v/>
      </c>
      <c r="K128" s="9" t="str">
        <f aca="false">IF(A128="","",IF(COUNTIF($A$5:$A$204,A128)&gt;1,"Powtórzone ID",IF(OR(B128="",E128=""),"Uzupełnij datę i kwotę",IF(J128&lt;0,"Nadpłata — sprawdź",""))))</f>
        <v/>
      </c>
    </row>
    <row r="129" customFormat="false" ht="15" hidden="false" customHeight="false" outlineLevel="0" collapsed="false">
      <c r="A129" s="6"/>
      <c r="B129" s="7"/>
      <c r="C129" s="6"/>
      <c r="D129" s="6"/>
      <c r="E129" s="8"/>
      <c r="F129" s="9" t="str">
        <f aca="false">IF(OR(A129="",B129=""),"",YEAR(B129))</f>
        <v/>
      </c>
      <c r="G129" s="9" t="str">
        <f aca="false">IF(OR(A129="",B129=""),"",INT((MONTH(B129)-1)/3)+1)</f>
        <v/>
      </c>
      <c r="H129" s="10" t="str">
        <f aca="false">IF(OR(A129="",B129="",E129=""),"",SUMIFS($E$5:E129,$F$5:F129,F129,$G$5:G129,G129))</f>
        <v/>
      </c>
      <c r="I129" s="10" t="str">
        <f aca="false">IF(A129="","",SUMIF(Wpłaty!$B$5:$B$204,A129,Wpłaty!$D$5:$D$204))</f>
        <v/>
      </c>
      <c r="J129" s="10" t="str">
        <f aca="false">IF(OR(A129="",E129=""),"",E129-I129)</f>
        <v/>
      </c>
      <c r="K129" s="9" t="str">
        <f aca="false">IF(A129="","",IF(COUNTIF($A$5:$A$204,A129)&gt;1,"Powtórzone ID",IF(OR(B129="",E129=""),"Uzupełnij datę i kwotę",IF(J129&lt;0,"Nadpłata — sprawdź",""))))</f>
        <v/>
      </c>
    </row>
    <row r="130" customFormat="false" ht="15" hidden="false" customHeight="false" outlineLevel="0" collapsed="false">
      <c r="A130" s="6"/>
      <c r="B130" s="7"/>
      <c r="C130" s="6"/>
      <c r="D130" s="6"/>
      <c r="E130" s="8"/>
      <c r="F130" s="9" t="str">
        <f aca="false">IF(OR(A130="",B130=""),"",YEAR(B130))</f>
        <v/>
      </c>
      <c r="G130" s="9" t="str">
        <f aca="false">IF(OR(A130="",B130=""),"",INT((MONTH(B130)-1)/3)+1)</f>
        <v/>
      </c>
      <c r="H130" s="10" t="str">
        <f aca="false">IF(OR(A130="",B130="",E130=""),"",SUMIFS($E$5:E130,$F$5:F130,F130,$G$5:G130,G130))</f>
        <v/>
      </c>
      <c r="I130" s="10" t="str">
        <f aca="false">IF(A130="","",SUMIF(Wpłaty!$B$5:$B$204,A130,Wpłaty!$D$5:$D$204))</f>
        <v/>
      </c>
      <c r="J130" s="10" t="str">
        <f aca="false">IF(OR(A130="",E130=""),"",E130-I130)</f>
        <v/>
      </c>
      <c r="K130" s="9" t="str">
        <f aca="false">IF(A130="","",IF(COUNTIF($A$5:$A$204,A130)&gt;1,"Powtórzone ID",IF(OR(B130="",E130=""),"Uzupełnij datę i kwotę",IF(J130&lt;0,"Nadpłata — sprawdź",""))))</f>
        <v/>
      </c>
    </row>
    <row r="131" customFormat="false" ht="15" hidden="false" customHeight="false" outlineLevel="0" collapsed="false">
      <c r="A131" s="6"/>
      <c r="B131" s="7"/>
      <c r="C131" s="6"/>
      <c r="D131" s="6"/>
      <c r="E131" s="8"/>
      <c r="F131" s="9" t="str">
        <f aca="false">IF(OR(A131="",B131=""),"",YEAR(B131))</f>
        <v/>
      </c>
      <c r="G131" s="9" t="str">
        <f aca="false">IF(OR(A131="",B131=""),"",INT((MONTH(B131)-1)/3)+1)</f>
        <v/>
      </c>
      <c r="H131" s="10" t="str">
        <f aca="false">IF(OR(A131="",B131="",E131=""),"",SUMIFS($E$5:E131,$F$5:F131,F131,$G$5:G131,G131))</f>
        <v/>
      </c>
      <c r="I131" s="10" t="str">
        <f aca="false">IF(A131="","",SUMIF(Wpłaty!$B$5:$B$204,A131,Wpłaty!$D$5:$D$204))</f>
        <v/>
      </c>
      <c r="J131" s="10" t="str">
        <f aca="false">IF(OR(A131="",E131=""),"",E131-I131)</f>
        <v/>
      </c>
      <c r="K131" s="9" t="str">
        <f aca="false">IF(A131="","",IF(COUNTIF($A$5:$A$204,A131)&gt;1,"Powtórzone ID",IF(OR(B131="",E131=""),"Uzupełnij datę i kwotę",IF(J131&lt;0,"Nadpłata — sprawdź",""))))</f>
        <v/>
      </c>
    </row>
    <row r="132" customFormat="false" ht="15" hidden="false" customHeight="false" outlineLevel="0" collapsed="false">
      <c r="A132" s="6"/>
      <c r="B132" s="7"/>
      <c r="C132" s="6"/>
      <c r="D132" s="6"/>
      <c r="E132" s="8"/>
      <c r="F132" s="9" t="str">
        <f aca="false">IF(OR(A132="",B132=""),"",YEAR(B132))</f>
        <v/>
      </c>
      <c r="G132" s="9" t="str">
        <f aca="false">IF(OR(A132="",B132=""),"",INT((MONTH(B132)-1)/3)+1)</f>
        <v/>
      </c>
      <c r="H132" s="10" t="str">
        <f aca="false">IF(OR(A132="",B132="",E132=""),"",SUMIFS($E$5:E132,$F$5:F132,F132,$G$5:G132,G132))</f>
        <v/>
      </c>
      <c r="I132" s="10" t="str">
        <f aca="false">IF(A132="","",SUMIF(Wpłaty!$B$5:$B$204,A132,Wpłaty!$D$5:$D$204))</f>
        <v/>
      </c>
      <c r="J132" s="10" t="str">
        <f aca="false">IF(OR(A132="",E132=""),"",E132-I132)</f>
        <v/>
      </c>
      <c r="K132" s="9" t="str">
        <f aca="false">IF(A132="","",IF(COUNTIF($A$5:$A$204,A132)&gt;1,"Powtórzone ID",IF(OR(B132="",E132=""),"Uzupełnij datę i kwotę",IF(J132&lt;0,"Nadpłata — sprawdź",""))))</f>
        <v/>
      </c>
    </row>
    <row r="133" customFormat="false" ht="15" hidden="false" customHeight="false" outlineLevel="0" collapsed="false">
      <c r="A133" s="6"/>
      <c r="B133" s="7"/>
      <c r="C133" s="6"/>
      <c r="D133" s="6"/>
      <c r="E133" s="8"/>
      <c r="F133" s="9" t="str">
        <f aca="false">IF(OR(A133="",B133=""),"",YEAR(B133))</f>
        <v/>
      </c>
      <c r="G133" s="9" t="str">
        <f aca="false">IF(OR(A133="",B133=""),"",INT((MONTH(B133)-1)/3)+1)</f>
        <v/>
      </c>
      <c r="H133" s="10" t="str">
        <f aca="false">IF(OR(A133="",B133="",E133=""),"",SUMIFS($E$5:E133,$F$5:F133,F133,$G$5:G133,G133))</f>
        <v/>
      </c>
      <c r="I133" s="10" t="str">
        <f aca="false">IF(A133="","",SUMIF(Wpłaty!$B$5:$B$204,A133,Wpłaty!$D$5:$D$204))</f>
        <v/>
      </c>
      <c r="J133" s="10" t="str">
        <f aca="false">IF(OR(A133="",E133=""),"",E133-I133)</f>
        <v/>
      </c>
      <c r="K133" s="9" t="str">
        <f aca="false">IF(A133="","",IF(COUNTIF($A$5:$A$204,A133)&gt;1,"Powtórzone ID",IF(OR(B133="",E133=""),"Uzupełnij datę i kwotę",IF(J133&lt;0,"Nadpłata — sprawdź",""))))</f>
        <v/>
      </c>
    </row>
    <row r="134" customFormat="false" ht="15" hidden="false" customHeight="false" outlineLevel="0" collapsed="false">
      <c r="A134" s="6"/>
      <c r="B134" s="7"/>
      <c r="C134" s="6"/>
      <c r="D134" s="6"/>
      <c r="E134" s="8"/>
      <c r="F134" s="9" t="str">
        <f aca="false">IF(OR(A134="",B134=""),"",YEAR(B134))</f>
        <v/>
      </c>
      <c r="G134" s="9" t="str">
        <f aca="false">IF(OR(A134="",B134=""),"",INT((MONTH(B134)-1)/3)+1)</f>
        <v/>
      </c>
      <c r="H134" s="10" t="str">
        <f aca="false">IF(OR(A134="",B134="",E134=""),"",SUMIFS($E$5:E134,$F$5:F134,F134,$G$5:G134,G134))</f>
        <v/>
      </c>
      <c r="I134" s="10" t="str">
        <f aca="false">IF(A134="","",SUMIF(Wpłaty!$B$5:$B$204,A134,Wpłaty!$D$5:$D$204))</f>
        <v/>
      </c>
      <c r="J134" s="10" t="str">
        <f aca="false">IF(OR(A134="",E134=""),"",E134-I134)</f>
        <v/>
      </c>
      <c r="K134" s="9" t="str">
        <f aca="false">IF(A134="","",IF(COUNTIF($A$5:$A$204,A134)&gt;1,"Powtórzone ID",IF(OR(B134="",E134=""),"Uzupełnij datę i kwotę",IF(J134&lt;0,"Nadpłata — sprawdź",""))))</f>
        <v/>
      </c>
    </row>
    <row r="135" customFormat="false" ht="15" hidden="false" customHeight="false" outlineLevel="0" collapsed="false">
      <c r="A135" s="6"/>
      <c r="B135" s="7"/>
      <c r="C135" s="6"/>
      <c r="D135" s="6"/>
      <c r="E135" s="8"/>
      <c r="F135" s="9" t="str">
        <f aca="false">IF(OR(A135="",B135=""),"",YEAR(B135))</f>
        <v/>
      </c>
      <c r="G135" s="9" t="str">
        <f aca="false">IF(OR(A135="",B135=""),"",INT((MONTH(B135)-1)/3)+1)</f>
        <v/>
      </c>
      <c r="H135" s="10" t="str">
        <f aca="false">IF(OR(A135="",B135="",E135=""),"",SUMIFS($E$5:E135,$F$5:F135,F135,$G$5:G135,G135))</f>
        <v/>
      </c>
      <c r="I135" s="10" t="str">
        <f aca="false">IF(A135="","",SUMIF(Wpłaty!$B$5:$B$204,A135,Wpłaty!$D$5:$D$204))</f>
        <v/>
      </c>
      <c r="J135" s="10" t="str">
        <f aca="false">IF(OR(A135="",E135=""),"",E135-I135)</f>
        <v/>
      </c>
      <c r="K135" s="9" t="str">
        <f aca="false">IF(A135="","",IF(COUNTIF($A$5:$A$204,A135)&gt;1,"Powtórzone ID",IF(OR(B135="",E135=""),"Uzupełnij datę i kwotę",IF(J135&lt;0,"Nadpłata — sprawdź",""))))</f>
        <v/>
      </c>
    </row>
    <row r="136" customFormat="false" ht="15" hidden="false" customHeight="false" outlineLevel="0" collapsed="false">
      <c r="A136" s="6"/>
      <c r="B136" s="7"/>
      <c r="C136" s="6"/>
      <c r="D136" s="6"/>
      <c r="E136" s="8"/>
      <c r="F136" s="9" t="str">
        <f aca="false">IF(OR(A136="",B136=""),"",YEAR(B136))</f>
        <v/>
      </c>
      <c r="G136" s="9" t="str">
        <f aca="false">IF(OR(A136="",B136=""),"",INT((MONTH(B136)-1)/3)+1)</f>
        <v/>
      </c>
      <c r="H136" s="10" t="str">
        <f aca="false">IF(OR(A136="",B136="",E136=""),"",SUMIFS($E$5:E136,$F$5:F136,F136,$G$5:G136,G136))</f>
        <v/>
      </c>
      <c r="I136" s="10" t="str">
        <f aca="false">IF(A136="","",SUMIF(Wpłaty!$B$5:$B$204,A136,Wpłaty!$D$5:$D$204))</f>
        <v/>
      </c>
      <c r="J136" s="10" t="str">
        <f aca="false">IF(OR(A136="",E136=""),"",E136-I136)</f>
        <v/>
      </c>
      <c r="K136" s="9" t="str">
        <f aca="false">IF(A136="","",IF(COUNTIF($A$5:$A$204,A136)&gt;1,"Powtórzone ID",IF(OR(B136="",E136=""),"Uzupełnij datę i kwotę",IF(J136&lt;0,"Nadpłata — sprawdź",""))))</f>
        <v/>
      </c>
    </row>
    <row r="137" customFormat="false" ht="15" hidden="false" customHeight="false" outlineLevel="0" collapsed="false">
      <c r="A137" s="6"/>
      <c r="B137" s="7"/>
      <c r="C137" s="6"/>
      <c r="D137" s="6"/>
      <c r="E137" s="8"/>
      <c r="F137" s="9" t="str">
        <f aca="false">IF(OR(A137="",B137=""),"",YEAR(B137))</f>
        <v/>
      </c>
      <c r="G137" s="9" t="str">
        <f aca="false">IF(OR(A137="",B137=""),"",INT((MONTH(B137)-1)/3)+1)</f>
        <v/>
      </c>
      <c r="H137" s="10" t="str">
        <f aca="false">IF(OR(A137="",B137="",E137=""),"",SUMIFS($E$5:E137,$F$5:F137,F137,$G$5:G137,G137))</f>
        <v/>
      </c>
      <c r="I137" s="10" t="str">
        <f aca="false">IF(A137="","",SUMIF(Wpłaty!$B$5:$B$204,A137,Wpłaty!$D$5:$D$204))</f>
        <v/>
      </c>
      <c r="J137" s="10" t="str">
        <f aca="false">IF(OR(A137="",E137=""),"",E137-I137)</f>
        <v/>
      </c>
      <c r="K137" s="9" t="str">
        <f aca="false">IF(A137="","",IF(COUNTIF($A$5:$A$204,A137)&gt;1,"Powtórzone ID",IF(OR(B137="",E137=""),"Uzupełnij datę i kwotę",IF(J137&lt;0,"Nadpłata — sprawdź",""))))</f>
        <v/>
      </c>
    </row>
    <row r="138" customFormat="false" ht="15" hidden="false" customHeight="false" outlineLevel="0" collapsed="false">
      <c r="A138" s="6"/>
      <c r="B138" s="7"/>
      <c r="C138" s="6"/>
      <c r="D138" s="6"/>
      <c r="E138" s="8"/>
      <c r="F138" s="9" t="str">
        <f aca="false">IF(OR(A138="",B138=""),"",YEAR(B138))</f>
        <v/>
      </c>
      <c r="G138" s="9" t="str">
        <f aca="false">IF(OR(A138="",B138=""),"",INT((MONTH(B138)-1)/3)+1)</f>
        <v/>
      </c>
      <c r="H138" s="10" t="str">
        <f aca="false">IF(OR(A138="",B138="",E138=""),"",SUMIFS($E$5:E138,$F$5:F138,F138,$G$5:G138,G138))</f>
        <v/>
      </c>
      <c r="I138" s="10" t="str">
        <f aca="false">IF(A138="","",SUMIF(Wpłaty!$B$5:$B$204,A138,Wpłaty!$D$5:$D$204))</f>
        <v/>
      </c>
      <c r="J138" s="10" t="str">
        <f aca="false">IF(OR(A138="",E138=""),"",E138-I138)</f>
        <v/>
      </c>
      <c r="K138" s="9" t="str">
        <f aca="false">IF(A138="","",IF(COUNTIF($A$5:$A$204,A138)&gt;1,"Powtórzone ID",IF(OR(B138="",E138=""),"Uzupełnij datę i kwotę",IF(J138&lt;0,"Nadpłata — sprawdź",""))))</f>
        <v/>
      </c>
    </row>
    <row r="139" customFormat="false" ht="15" hidden="false" customHeight="false" outlineLevel="0" collapsed="false">
      <c r="A139" s="6"/>
      <c r="B139" s="7"/>
      <c r="C139" s="6"/>
      <c r="D139" s="6"/>
      <c r="E139" s="8"/>
      <c r="F139" s="9" t="str">
        <f aca="false">IF(OR(A139="",B139=""),"",YEAR(B139))</f>
        <v/>
      </c>
      <c r="G139" s="9" t="str">
        <f aca="false">IF(OR(A139="",B139=""),"",INT((MONTH(B139)-1)/3)+1)</f>
        <v/>
      </c>
      <c r="H139" s="10" t="str">
        <f aca="false">IF(OR(A139="",B139="",E139=""),"",SUMIFS($E$5:E139,$F$5:F139,F139,$G$5:G139,G139))</f>
        <v/>
      </c>
      <c r="I139" s="10" t="str">
        <f aca="false">IF(A139="","",SUMIF(Wpłaty!$B$5:$B$204,A139,Wpłaty!$D$5:$D$204))</f>
        <v/>
      </c>
      <c r="J139" s="10" t="str">
        <f aca="false">IF(OR(A139="",E139=""),"",E139-I139)</f>
        <v/>
      </c>
      <c r="K139" s="9" t="str">
        <f aca="false">IF(A139="","",IF(COUNTIF($A$5:$A$204,A139)&gt;1,"Powtórzone ID",IF(OR(B139="",E139=""),"Uzupełnij datę i kwotę",IF(J139&lt;0,"Nadpłata — sprawdź",""))))</f>
        <v/>
      </c>
    </row>
    <row r="140" customFormat="false" ht="15" hidden="false" customHeight="false" outlineLevel="0" collapsed="false">
      <c r="A140" s="6"/>
      <c r="B140" s="7"/>
      <c r="C140" s="6"/>
      <c r="D140" s="6"/>
      <c r="E140" s="8"/>
      <c r="F140" s="9" t="str">
        <f aca="false">IF(OR(A140="",B140=""),"",YEAR(B140))</f>
        <v/>
      </c>
      <c r="G140" s="9" t="str">
        <f aca="false">IF(OR(A140="",B140=""),"",INT((MONTH(B140)-1)/3)+1)</f>
        <v/>
      </c>
      <c r="H140" s="10" t="str">
        <f aca="false">IF(OR(A140="",B140="",E140=""),"",SUMIFS($E$5:E140,$F$5:F140,F140,$G$5:G140,G140))</f>
        <v/>
      </c>
      <c r="I140" s="10" t="str">
        <f aca="false">IF(A140="","",SUMIF(Wpłaty!$B$5:$B$204,A140,Wpłaty!$D$5:$D$204))</f>
        <v/>
      </c>
      <c r="J140" s="10" t="str">
        <f aca="false">IF(OR(A140="",E140=""),"",E140-I140)</f>
        <v/>
      </c>
      <c r="K140" s="9" t="str">
        <f aca="false">IF(A140="","",IF(COUNTIF($A$5:$A$204,A140)&gt;1,"Powtórzone ID",IF(OR(B140="",E140=""),"Uzupełnij datę i kwotę",IF(J140&lt;0,"Nadpłata — sprawdź",""))))</f>
        <v/>
      </c>
    </row>
    <row r="141" customFormat="false" ht="15" hidden="false" customHeight="false" outlineLevel="0" collapsed="false">
      <c r="A141" s="6"/>
      <c r="B141" s="7"/>
      <c r="C141" s="6"/>
      <c r="D141" s="6"/>
      <c r="E141" s="8"/>
      <c r="F141" s="9" t="str">
        <f aca="false">IF(OR(A141="",B141=""),"",YEAR(B141))</f>
        <v/>
      </c>
      <c r="G141" s="9" t="str">
        <f aca="false">IF(OR(A141="",B141=""),"",INT((MONTH(B141)-1)/3)+1)</f>
        <v/>
      </c>
      <c r="H141" s="10" t="str">
        <f aca="false">IF(OR(A141="",B141="",E141=""),"",SUMIFS($E$5:E141,$F$5:F141,F141,$G$5:G141,G141))</f>
        <v/>
      </c>
      <c r="I141" s="10" t="str">
        <f aca="false">IF(A141="","",SUMIF(Wpłaty!$B$5:$B$204,A141,Wpłaty!$D$5:$D$204))</f>
        <v/>
      </c>
      <c r="J141" s="10" t="str">
        <f aca="false">IF(OR(A141="",E141=""),"",E141-I141)</f>
        <v/>
      </c>
      <c r="K141" s="9" t="str">
        <f aca="false">IF(A141="","",IF(COUNTIF($A$5:$A$204,A141)&gt;1,"Powtórzone ID",IF(OR(B141="",E141=""),"Uzupełnij datę i kwotę",IF(J141&lt;0,"Nadpłata — sprawdź",""))))</f>
        <v/>
      </c>
    </row>
    <row r="142" customFormat="false" ht="15" hidden="false" customHeight="false" outlineLevel="0" collapsed="false">
      <c r="A142" s="6"/>
      <c r="B142" s="7"/>
      <c r="C142" s="6"/>
      <c r="D142" s="6"/>
      <c r="E142" s="8"/>
      <c r="F142" s="9" t="str">
        <f aca="false">IF(OR(A142="",B142=""),"",YEAR(B142))</f>
        <v/>
      </c>
      <c r="G142" s="9" t="str">
        <f aca="false">IF(OR(A142="",B142=""),"",INT((MONTH(B142)-1)/3)+1)</f>
        <v/>
      </c>
      <c r="H142" s="10" t="str">
        <f aca="false">IF(OR(A142="",B142="",E142=""),"",SUMIFS($E$5:E142,$F$5:F142,F142,$G$5:G142,G142))</f>
        <v/>
      </c>
      <c r="I142" s="10" t="str">
        <f aca="false">IF(A142="","",SUMIF(Wpłaty!$B$5:$B$204,A142,Wpłaty!$D$5:$D$204))</f>
        <v/>
      </c>
      <c r="J142" s="10" t="str">
        <f aca="false">IF(OR(A142="",E142=""),"",E142-I142)</f>
        <v/>
      </c>
      <c r="K142" s="9" t="str">
        <f aca="false">IF(A142="","",IF(COUNTIF($A$5:$A$204,A142)&gt;1,"Powtórzone ID",IF(OR(B142="",E142=""),"Uzupełnij datę i kwotę",IF(J142&lt;0,"Nadpłata — sprawdź",""))))</f>
        <v/>
      </c>
    </row>
    <row r="143" customFormat="false" ht="15" hidden="false" customHeight="false" outlineLevel="0" collapsed="false">
      <c r="A143" s="6"/>
      <c r="B143" s="7"/>
      <c r="C143" s="6"/>
      <c r="D143" s="6"/>
      <c r="E143" s="8"/>
      <c r="F143" s="9" t="str">
        <f aca="false">IF(OR(A143="",B143=""),"",YEAR(B143))</f>
        <v/>
      </c>
      <c r="G143" s="9" t="str">
        <f aca="false">IF(OR(A143="",B143=""),"",INT((MONTH(B143)-1)/3)+1)</f>
        <v/>
      </c>
      <c r="H143" s="10" t="str">
        <f aca="false">IF(OR(A143="",B143="",E143=""),"",SUMIFS($E$5:E143,$F$5:F143,F143,$G$5:G143,G143))</f>
        <v/>
      </c>
      <c r="I143" s="10" t="str">
        <f aca="false">IF(A143="","",SUMIF(Wpłaty!$B$5:$B$204,A143,Wpłaty!$D$5:$D$204))</f>
        <v/>
      </c>
      <c r="J143" s="10" t="str">
        <f aca="false">IF(OR(A143="",E143=""),"",E143-I143)</f>
        <v/>
      </c>
      <c r="K143" s="9" t="str">
        <f aca="false">IF(A143="","",IF(COUNTIF($A$5:$A$204,A143)&gt;1,"Powtórzone ID",IF(OR(B143="",E143=""),"Uzupełnij datę i kwotę",IF(J143&lt;0,"Nadpłata — sprawdź",""))))</f>
        <v/>
      </c>
    </row>
    <row r="144" customFormat="false" ht="15" hidden="false" customHeight="false" outlineLevel="0" collapsed="false">
      <c r="A144" s="6"/>
      <c r="B144" s="7"/>
      <c r="C144" s="6"/>
      <c r="D144" s="6"/>
      <c r="E144" s="8"/>
      <c r="F144" s="9" t="str">
        <f aca="false">IF(OR(A144="",B144=""),"",YEAR(B144))</f>
        <v/>
      </c>
      <c r="G144" s="9" t="str">
        <f aca="false">IF(OR(A144="",B144=""),"",INT((MONTH(B144)-1)/3)+1)</f>
        <v/>
      </c>
      <c r="H144" s="10" t="str">
        <f aca="false">IF(OR(A144="",B144="",E144=""),"",SUMIFS($E$5:E144,$F$5:F144,F144,$G$5:G144,G144))</f>
        <v/>
      </c>
      <c r="I144" s="10" t="str">
        <f aca="false">IF(A144="","",SUMIF(Wpłaty!$B$5:$B$204,A144,Wpłaty!$D$5:$D$204))</f>
        <v/>
      </c>
      <c r="J144" s="10" t="str">
        <f aca="false">IF(OR(A144="",E144=""),"",E144-I144)</f>
        <v/>
      </c>
      <c r="K144" s="9" t="str">
        <f aca="false">IF(A144="","",IF(COUNTIF($A$5:$A$204,A144)&gt;1,"Powtórzone ID",IF(OR(B144="",E144=""),"Uzupełnij datę i kwotę",IF(J144&lt;0,"Nadpłata — sprawdź",""))))</f>
        <v/>
      </c>
    </row>
    <row r="145" customFormat="false" ht="15" hidden="false" customHeight="false" outlineLevel="0" collapsed="false">
      <c r="A145" s="6"/>
      <c r="B145" s="7"/>
      <c r="C145" s="6"/>
      <c r="D145" s="6"/>
      <c r="E145" s="8"/>
      <c r="F145" s="9" t="str">
        <f aca="false">IF(OR(A145="",B145=""),"",YEAR(B145))</f>
        <v/>
      </c>
      <c r="G145" s="9" t="str">
        <f aca="false">IF(OR(A145="",B145=""),"",INT((MONTH(B145)-1)/3)+1)</f>
        <v/>
      </c>
      <c r="H145" s="10" t="str">
        <f aca="false">IF(OR(A145="",B145="",E145=""),"",SUMIFS($E$5:E145,$F$5:F145,F145,$G$5:G145,G145))</f>
        <v/>
      </c>
      <c r="I145" s="10" t="str">
        <f aca="false">IF(A145="","",SUMIF(Wpłaty!$B$5:$B$204,A145,Wpłaty!$D$5:$D$204))</f>
        <v/>
      </c>
      <c r="J145" s="10" t="str">
        <f aca="false">IF(OR(A145="",E145=""),"",E145-I145)</f>
        <v/>
      </c>
      <c r="K145" s="9" t="str">
        <f aca="false">IF(A145="","",IF(COUNTIF($A$5:$A$204,A145)&gt;1,"Powtórzone ID",IF(OR(B145="",E145=""),"Uzupełnij datę i kwotę",IF(J145&lt;0,"Nadpłata — sprawdź",""))))</f>
        <v/>
      </c>
    </row>
    <row r="146" customFormat="false" ht="15" hidden="false" customHeight="false" outlineLevel="0" collapsed="false">
      <c r="A146" s="6"/>
      <c r="B146" s="7"/>
      <c r="C146" s="6"/>
      <c r="D146" s="6"/>
      <c r="E146" s="8"/>
      <c r="F146" s="9" t="str">
        <f aca="false">IF(OR(A146="",B146=""),"",YEAR(B146))</f>
        <v/>
      </c>
      <c r="G146" s="9" t="str">
        <f aca="false">IF(OR(A146="",B146=""),"",INT((MONTH(B146)-1)/3)+1)</f>
        <v/>
      </c>
      <c r="H146" s="10" t="str">
        <f aca="false">IF(OR(A146="",B146="",E146=""),"",SUMIFS($E$5:E146,$F$5:F146,F146,$G$5:G146,G146))</f>
        <v/>
      </c>
      <c r="I146" s="10" t="str">
        <f aca="false">IF(A146="","",SUMIF(Wpłaty!$B$5:$B$204,A146,Wpłaty!$D$5:$D$204))</f>
        <v/>
      </c>
      <c r="J146" s="10" t="str">
        <f aca="false">IF(OR(A146="",E146=""),"",E146-I146)</f>
        <v/>
      </c>
      <c r="K146" s="9" t="str">
        <f aca="false">IF(A146="","",IF(COUNTIF($A$5:$A$204,A146)&gt;1,"Powtórzone ID",IF(OR(B146="",E146=""),"Uzupełnij datę i kwotę",IF(J146&lt;0,"Nadpłata — sprawdź",""))))</f>
        <v/>
      </c>
    </row>
    <row r="147" customFormat="false" ht="15" hidden="false" customHeight="false" outlineLevel="0" collapsed="false">
      <c r="A147" s="6"/>
      <c r="B147" s="7"/>
      <c r="C147" s="6"/>
      <c r="D147" s="6"/>
      <c r="E147" s="8"/>
      <c r="F147" s="9" t="str">
        <f aca="false">IF(OR(A147="",B147=""),"",YEAR(B147))</f>
        <v/>
      </c>
      <c r="G147" s="9" t="str">
        <f aca="false">IF(OR(A147="",B147=""),"",INT((MONTH(B147)-1)/3)+1)</f>
        <v/>
      </c>
      <c r="H147" s="10" t="str">
        <f aca="false">IF(OR(A147="",B147="",E147=""),"",SUMIFS($E$5:E147,$F$5:F147,F147,$G$5:G147,G147))</f>
        <v/>
      </c>
      <c r="I147" s="10" t="str">
        <f aca="false">IF(A147="","",SUMIF(Wpłaty!$B$5:$B$204,A147,Wpłaty!$D$5:$D$204))</f>
        <v/>
      </c>
      <c r="J147" s="10" t="str">
        <f aca="false">IF(OR(A147="",E147=""),"",E147-I147)</f>
        <v/>
      </c>
      <c r="K147" s="9" t="str">
        <f aca="false">IF(A147="","",IF(COUNTIF($A$5:$A$204,A147)&gt;1,"Powtórzone ID",IF(OR(B147="",E147=""),"Uzupełnij datę i kwotę",IF(J147&lt;0,"Nadpłata — sprawdź",""))))</f>
        <v/>
      </c>
    </row>
    <row r="148" customFormat="false" ht="15" hidden="false" customHeight="false" outlineLevel="0" collapsed="false">
      <c r="A148" s="6"/>
      <c r="B148" s="7"/>
      <c r="C148" s="6"/>
      <c r="D148" s="6"/>
      <c r="E148" s="8"/>
      <c r="F148" s="9" t="str">
        <f aca="false">IF(OR(A148="",B148=""),"",YEAR(B148))</f>
        <v/>
      </c>
      <c r="G148" s="9" t="str">
        <f aca="false">IF(OR(A148="",B148=""),"",INT((MONTH(B148)-1)/3)+1)</f>
        <v/>
      </c>
      <c r="H148" s="10" t="str">
        <f aca="false">IF(OR(A148="",B148="",E148=""),"",SUMIFS($E$5:E148,$F$5:F148,F148,$G$5:G148,G148))</f>
        <v/>
      </c>
      <c r="I148" s="10" t="str">
        <f aca="false">IF(A148="","",SUMIF(Wpłaty!$B$5:$B$204,A148,Wpłaty!$D$5:$D$204))</f>
        <v/>
      </c>
      <c r="J148" s="10" t="str">
        <f aca="false">IF(OR(A148="",E148=""),"",E148-I148)</f>
        <v/>
      </c>
      <c r="K148" s="9" t="str">
        <f aca="false">IF(A148="","",IF(COUNTIF($A$5:$A$204,A148)&gt;1,"Powtórzone ID",IF(OR(B148="",E148=""),"Uzupełnij datę i kwotę",IF(J148&lt;0,"Nadpłata — sprawdź",""))))</f>
        <v/>
      </c>
    </row>
    <row r="149" customFormat="false" ht="15" hidden="false" customHeight="false" outlineLevel="0" collapsed="false">
      <c r="A149" s="6"/>
      <c r="B149" s="7"/>
      <c r="C149" s="6"/>
      <c r="D149" s="6"/>
      <c r="E149" s="8"/>
      <c r="F149" s="9" t="str">
        <f aca="false">IF(OR(A149="",B149=""),"",YEAR(B149))</f>
        <v/>
      </c>
      <c r="G149" s="9" t="str">
        <f aca="false">IF(OR(A149="",B149=""),"",INT((MONTH(B149)-1)/3)+1)</f>
        <v/>
      </c>
      <c r="H149" s="10" t="str">
        <f aca="false">IF(OR(A149="",B149="",E149=""),"",SUMIFS($E$5:E149,$F$5:F149,F149,$G$5:G149,G149))</f>
        <v/>
      </c>
      <c r="I149" s="10" t="str">
        <f aca="false">IF(A149="","",SUMIF(Wpłaty!$B$5:$B$204,A149,Wpłaty!$D$5:$D$204))</f>
        <v/>
      </c>
      <c r="J149" s="10" t="str">
        <f aca="false">IF(OR(A149="",E149=""),"",E149-I149)</f>
        <v/>
      </c>
      <c r="K149" s="9" t="str">
        <f aca="false">IF(A149="","",IF(COUNTIF($A$5:$A$204,A149)&gt;1,"Powtórzone ID",IF(OR(B149="",E149=""),"Uzupełnij datę i kwotę",IF(J149&lt;0,"Nadpłata — sprawdź",""))))</f>
        <v/>
      </c>
    </row>
    <row r="150" customFormat="false" ht="15" hidden="false" customHeight="false" outlineLevel="0" collapsed="false">
      <c r="A150" s="6"/>
      <c r="B150" s="7"/>
      <c r="C150" s="6"/>
      <c r="D150" s="6"/>
      <c r="E150" s="8"/>
      <c r="F150" s="9" t="str">
        <f aca="false">IF(OR(A150="",B150=""),"",YEAR(B150))</f>
        <v/>
      </c>
      <c r="G150" s="9" t="str">
        <f aca="false">IF(OR(A150="",B150=""),"",INT((MONTH(B150)-1)/3)+1)</f>
        <v/>
      </c>
      <c r="H150" s="10" t="str">
        <f aca="false">IF(OR(A150="",B150="",E150=""),"",SUMIFS($E$5:E150,$F$5:F150,F150,$G$5:G150,G150))</f>
        <v/>
      </c>
      <c r="I150" s="10" t="str">
        <f aca="false">IF(A150="","",SUMIF(Wpłaty!$B$5:$B$204,A150,Wpłaty!$D$5:$D$204))</f>
        <v/>
      </c>
      <c r="J150" s="10" t="str">
        <f aca="false">IF(OR(A150="",E150=""),"",E150-I150)</f>
        <v/>
      </c>
      <c r="K150" s="9" t="str">
        <f aca="false">IF(A150="","",IF(COUNTIF($A$5:$A$204,A150)&gt;1,"Powtórzone ID",IF(OR(B150="",E150=""),"Uzupełnij datę i kwotę",IF(J150&lt;0,"Nadpłata — sprawdź",""))))</f>
        <v/>
      </c>
    </row>
    <row r="151" customFormat="false" ht="15" hidden="false" customHeight="false" outlineLevel="0" collapsed="false">
      <c r="A151" s="6"/>
      <c r="B151" s="7"/>
      <c r="C151" s="6"/>
      <c r="D151" s="6"/>
      <c r="E151" s="8"/>
      <c r="F151" s="9" t="str">
        <f aca="false">IF(OR(A151="",B151=""),"",YEAR(B151))</f>
        <v/>
      </c>
      <c r="G151" s="9" t="str">
        <f aca="false">IF(OR(A151="",B151=""),"",INT((MONTH(B151)-1)/3)+1)</f>
        <v/>
      </c>
      <c r="H151" s="10" t="str">
        <f aca="false">IF(OR(A151="",B151="",E151=""),"",SUMIFS($E$5:E151,$F$5:F151,F151,$G$5:G151,G151))</f>
        <v/>
      </c>
      <c r="I151" s="10" t="str">
        <f aca="false">IF(A151="","",SUMIF(Wpłaty!$B$5:$B$204,A151,Wpłaty!$D$5:$D$204))</f>
        <v/>
      </c>
      <c r="J151" s="10" t="str">
        <f aca="false">IF(OR(A151="",E151=""),"",E151-I151)</f>
        <v/>
      </c>
      <c r="K151" s="9" t="str">
        <f aca="false">IF(A151="","",IF(COUNTIF($A$5:$A$204,A151)&gt;1,"Powtórzone ID",IF(OR(B151="",E151=""),"Uzupełnij datę i kwotę",IF(J151&lt;0,"Nadpłata — sprawdź",""))))</f>
        <v/>
      </c>
    </row>
    <row r="152" customFormat="false" ht="15" hidden="false" customHeight="false" outlineLevel="0" collapsed="false">
      <c r="A152" s="6"/>
      <c r="B152" s="7"/>
      <c r="C152" s="6"/>
      <c r="D152" s="6"/>
      <c r="E152" s="8"/>
      <c r="F152" s="9" t="str">
        <f aca="false">IF(OR(A152="",B152=""),"",YEAR(B152))</f>
        <v/>
      </c>
      <c r="G152" s="9" t="str">
        <f aca="false">IF(OR(A152="",B152=""),"",INT((MONTH(B152)-1)/3)+1)</f>
        <v/>
      </c>
      <c r="H152" s="10" t="str">
        <f aca="false">IF(OR(A152="",B152="",E152=""),"",SUMIFS($E$5:E152,$F$5:F152,F152,$G$5:G152,G152))</f>
        <v/>
      </c>
      <c r="I152" s="10" t="str">
        <f aca="false">IF(A152="","",SUMIF(Wpłaty!$B$5:$B$204,A152,Wpłaty!$D$5:$D$204))</f>
        <v/>
      </c>
      <c r="J152" s="10" t="str">
        <f aca="false">IF(OR(A152="",E152=""),"",E152-I152)</f>
        <v/>
      </c>
      <c r="K152" s="9" t="str">
        <f aca="false">IF(A152="","",IF(COUNTIF($A$5:$A$204,A152)&gt;1,"Powtórzone ID",IF(OR(B152="",E152=""),"Uzupełnij datę i kwotę",IF(J152&lt;0,"Nadpłata — sprawdź",""))))</f>
        <v/>
      </c>
    </row>
    <row r="153" customFormat="false" ht="15" hidden="false" customHeight="false" outlineLevel="0" collapsed="false">
      <c r="A153" s="6"/>
      <c r="B153" s="7"/>
      <c r="C153" s="6"/>
      <c r="D153" s="6"/>
      <c r="E153" s="8"/>
      <c r="F153" s="9" t="str">
        <f aca="false">IF(OR(A153="",B153=""),"",YEAR(B153))</f>
        <v/>
      </c>
      <c r="G153" s="9" t="str">
        <f aca="false">IF(OR(A153="",B153=""),"",INT((MONTH(B153)-1)/3)+1)</f>
        <v/>
      </c>
      <c r="H153" s="10" t="str">
        <f aca="false">IF(OR(A153="",B153="",E153=""),"",SUMIFS($E$5:E153,$F$5:F153,F153,$G$5:G153,G153))</f>
        <v/>
      </c>
      <c r="I153" s="10" t="str">
        <f aca="false">IF(A153="","",SUMIF(Wpłaty!$B$5:$B$204,A153,Wpłaty!$D$5:$D$204))</f>
        <v/>
      </c>
      <c r="J153" s="10" t="str">
        <f aca="false">IF(OR(A153="",E153=""),"",E153-I153)</f>
        <v/>
      </c>
      <c r="K153" s="9" t="str">
        <f aca="false">IF(A153="","",IF(COUNTIF($A$5:$A$204,A153)&gt;1,"Powtórzone ID",IF(OR(B153="",E153=""),"Uzupełnij datę i kwotę",IF(J153&lt;0,"Nadpłata — sprawdź",""))))</f>
        <v/>
      </c>
    </row>
    <row r="154" customFormat="false" ht="15" hidden="false" customHeight="false" outlineLevel="0" collapsed="false">
      <c r="A154" s="6"/>
      <c r="B154" s="7"/>
      <c r="C154" s="6"/>
      <c r="D154" s="6"/>
      <c r="E154" s="8"/>
      <c r="F154" s="9" t="str">
        <f aca="false">IF(OR(A154="",B154=""),"",YEAR(B154))</f>
        <v/>
      </c>
      <c r="G154" s="9" t="str">
        <f aca="false">IF(OR(A154="",B154=""),"",INT((MONTH(B154)-1)/3)+1)</f>
        <v/>
      </c>
      <c r="H154" s="10" t="str">
        <f aca="false">IF(OR(A154="",B154="",E154=""),"",SUMIFS($E$5:E154,$F$5:F154,F154,$G$5:G154,G154))</f>
        <v/>
      </c>
      <c r="I154" s="10" t="str">
        <f aca="false">IF(A154="","",SUMIF(Wpłaty!$B$5:$B$204,A154,Wpłaty!$D$5:$D$204))</f>
        <v/>
      </c>
      <c r="J154" s="10" t="str">
        <f aca="false">IF(OR(A154="",E154=""),"",E154-I154)</f>
        <v/>
      </c>
      <c r="K154" s="9" t="str">
        <f aca="false">IF(A154="","",IF(COUNTIF($A$5:$A$204,A154)&gt;1,"Powtórzone ID",IF(OR(B154="",E154=""),"Uzupełnij datę i kwotę",IF(J154&lt;0,"Nadpłata — sprawdź",""))))</f>
        <v/>
      </c>
    </row>
    <row r="155" customFormat="false" ht="15" hidden="false" customHeight="false" outlineLevel="0" collapsed="false">
      <c r="A155" s="6"/>
      <c r="B155" s="7"/>
      <c r="C155" s="6"/>
      <c r="D155" s="6"/>
      <c r="E155" s="8"/>
      <c r="F155" s="9" t="str">
        <f aca="false">IF(OR(A155="",B155=""),"",YEAR(B155))</f>
        <v/>
      </c>
      <c r="G155" s="9" t="str">
        <f aca="false">IF(OR(A155="",B155=""),"",INT((MONTH(B155)-1)/3)+1)</f>
        <v/>
      </c>
      <c r="H155" s="10" t="str">
        <f aca="false">IF(OR(A155="",B155="",E155=""),"",SUMIFS($E$5:E155,$F$5:F155,F155,$G$5:G155,G155))</f>
        <v/>
      </c>
      <c r="I155" s="10" t="str">
        <f aca="false">IF(A155="","",SUMIF(Wpłaty!$B$5:$B$204,A155,Wpłaty!$D$5:$D$204))</f>
        <v/>
      </c>
      <c r="J155" s="10" t="str">
        <f aca="false">IF(OR(A155="",E155=""),"",E155-I155)</f>
        <v/>
      </c>
      <c r="K155" s="9" t="str">
        <f aca="false">IF(A155="","",IF(COUNTIF($A$5:$A$204,A155)&gt;1,"Powtórzone ID",IF(OR(B155="",E155=""),"Uzupełnij datę i kwotę",IF(J155&lt;0,"Nadpłata — sprawdź",""))))</f>
        <v/>
      </c>
    </row>
    <row r="156" customFormat="false" ht="15" hidden="false" customHeight="false" outlineLevel="0" collapsed="false">
      <c r="A156" s="6"/>
      <c r="B156" s="7"/>
      <c r="C156" s="6"/>
      <c r="D156" s="6"/>
      <c r="E156" s="8"/>
      <c r="F156" s="9" t="str">
        <f aca="false">IF(OR(A156="",B156=""),"",YEAR(B156))</f>
        <v/>
      </c>
      <c r="G156" s="9" t="str">
        <f aca="false">IF(OR(A156="",B156=""),"",INT((MONTH(B156)-1)/3)+1)</f>
        <v/>
      </c>
      <c r="H156" s="10" t="str">
        <f aca="false">IF(OR(A156="",B156="",E156=""),"",SUMIFS($E$5:E156,$F$5:F156,F156,$G$5:G156,G156))</f>
        <v/>
      </c>
      <c r="I156" s="10" t="str">
        <f aca="false">IF(A156="","",SUMIF(Wpłaty!$B$5:$B$204,A156,Wpłaty!$D$5:$D$204))</f>
        <v/>
      </c>
      <c r="J156" s="10" t="str">
        <f aca="false">IF(OR(A156="",E156=""),"",E156-I156)</f>
        <v/>
      </c>
      <c r="K156" s="9" t="str">
        <f aca="false">IF(A156="","",IF(COUNTIF($A$5:$A$204,A156)&gt;1,"Powtórzone ID",IF(OR(B156="",E156=""),"Uzupełnij datę i kwotę",IF(J156&lt;0,"Nadpłata — sprawdź",""))))</f>
        <v/>
      </c>
    </row>
    <row r="157" customFormat="false" ht="15" hidden="false" customHeight="false" outlineLevel="0" collapsed="false">
      <c r="A157" s="6"/>
      <c r="B157" s="7"/>
      <c r="C157" s="6"/>
      <c r="D157" s="6"/>
      <c r="E157" s="8"/>
      <c r="F157" s="9" t="str">
        <f aca="false">IF(OR(A157="",B157=""),"",YEAR(B157))</f>
        <v/>
      </c>
      <c r="G157" s="9" t="str">
        <f aca="false">IF(OR(A157="",B157=""),"",INT((MONTH(B157)-1)/3)+1)</f>
        <v/>
      </c>
      <c r="H157" s="10" t="str">
        <f aca="false">IF(OR(A157="",B157="",E157=""),"",SUMIFS($E$5:E157,$F$5:F157,F157,$G$5:G157,G157))</f>
        <v/>
      </c>
      <c r="I157" s="10" t="str">
        <f aca="false">IF(A157="","",SUMIF(Wpłaty!$B$5:$B$204,A157,Wpłaty!$D$5:$D$204))</f>
        <v/>
      </c>
      <c r="J157" s="10" t="str">
        <f aca="false">IF(OR(A157="",E157=""),"",E157-I157)</f>
        <v/>
      </c>
      <c r="K157" s="9" t="str">
        <f aca="false">IF(A157="","",IF(COUNTIF($A$5:$A$204,A157)&gt;1,"Powtórzone ID",IF(OR(B157="",E157=""),"Uzupełnij datę i kwotę",IF(J157&lt;0,"Nadpłata — sprawdź",""))))</f>
        <v/>
      </c>
    </row>
    <row r="158" customFormat="false" ht="15" hidden="false" customHeight="false" outlineLevel="0" collapsed="false">
      <c r="A158" s="6"/>
      <c r="B158" s="7"/>
      <c r="C158" s="6"/>
      <c r="D158" s="6"/>
      <c r="E158" s="8"/>
      <c r="F158" s="9" t="str">
        <f aca="false">IF(OR(A158="",B158=""),"",YEAR(B158))</f>
        <v/>
      </c>
      <c r="G158" s="9" t="str">
        <f aca="false">IF(OR(A158="",B158=""),"",INT((MONTH(B158)-1)/3)+1)</f>
        <v/>
      </c>
      <c r="H158" s="10" t="str">
        <f aca="false">IF(OR(A158="",B158="",E158=""),"",SUMIFS($E$5:E158,$F$5:F158,F158,$G$5:G158,G158))</f>
        <v/>
      </c>
      <c r="I158" s="10" t="str">
        <f aca="false">IF(A158="","",SUMIF(Wpłaty!$B$5:$B$204,A158,Wpłaty!$D$5:$D$204))</f>
        <v/>
      </c>
      <c r="J158" s="10" t="str">
        <f aca="false">IF(OR(A158="",E158=""),"",E158-I158)</f>
        <v/>
      </c>
      <c r="K158" s="9" t="str">
        <f aca="false">IF(A158="","",IF(COUNTIF($A$5:$A$204,A158)&gt;1,"Powtórzone ID",IF(OR(B158="",E158=""),"Uzupełnij datę i kwotę",IF(J158&lt;0,"Nadpłata — sprawdź",""))))</f>
        <v/>
      </c>
    </row>
    <row r="159" customFormat="false" ht="15" hidden="false" customHeight="false" outlineLevel="0" collapsed="false">
      <c r="A159" s="6"/>
      <c r="B159" s="7"/>
      <c r="C159" s="6"/>
      <c r="D159" s="6"/>
      <c r="E159" s="8"/>
      <c r="F159" s="9" t="str">
        <f aca="false">IF(OR(A159="",B159=""),"",YEAR(B159))</f>
        <v/>
      </c>
      <c r="G159" s="9" t="str">
        <f aca="false">IF(OR(A159="",B159=""),"",INT((MONTH(B159)-1)/3)+1)</f>
        <v/>
      </c>
      <c r="H159" s="10" t="str">
        <f aca="false">IF(OR(A159="",B159="",E159=""),"",SUMIFS($E$5:E159,$F$5:F159,F159,$G$5:G159,G159))</f>
        <v/>
      </c>
      <c r="I159" s="10" t="str">
        <f aca="false">IF(A159="","",SUMIF(Wpłaty!$B$5:$B$204,A159,Wpłaty!$D$5:$D$204))</f>
        <v/>
      </c>
      <c r="J159" s="10" t="str">
        <f aca="false">IF(OR(A159="",E159=""),"",E159-I159)</f>
        <v/>
      </c>
      <c r="K159" s="9" t="str">
        <f aca="false">IF(A159="","",IF(COUNTIF($A$5:$A$204,A159)&gt;1,"Powtórzone ID",IF(OR(B159="",E159=""),"Uzupełnij datę i kwotę",IF(J159&lt;0,"Nadpłata — sprawdź",""))))</f>
        <v/>
      </c>
    </row>
    <row r="160" customFormat="false" ht="15" hidden="false" customHeight="false" outlineLevel="0" collapsed="false">
      <c r="A160" s="6"/>
      <c r="B160" s="7"/>
      <c r="C160" s="6"/>
      <c r="D160" s="6"/>
      <c r="E160" s="8"/>
      <c r="F160" s="9" t="str">
        <f aca="false">IF(OR(A160="",B160=""),"",YEAR(B160))</f>
        <v/>
      </c>
      <c r="G160" s="9" t="str">
        <f aca="false">IF(OR(A160="",B160=""),"",INT((MONTH(B160)-1)/3)+1)</f>
        <v/>
      </c>
      <c r="H160" s="10" t="str">
        <f aca="false">IF(OR(A160="",B160="",E160=""),"",SUMIFS($E$5:E160,$F$5:F160,F160,$G$5:G160,G160))</f>
        <v/>
      </c>
      <c r="I160" s="10" t="str">
        <f aca="false">IF(A160="","",SUMIF(Wpłaty!$B$5:$B$204,A160,Wpłaty!$D$5:$D$204))</f>
        <v/>
      </c>
      <c r="J160" s="10" t="str">
        <f aca="false">IF(OR(A160="",E160=""),"",E160-I160)</f>
        <v/>
      </c>
      <c r="K160" s="9" t="str">
        <f aca="false">IF(A160="","",IF(COUNTIF($A$5:$A$204,A160)&gt;1,"Powtórzone ID",IF(OR(B160="",E160=""),"Uzupełnij datę i kwotę",IF(J160&lt;0,"Nadpłata — sprawdź",""))))</f>
        <v/>
      </c>
    </row>
    <row r="161" customFormat="false" ht="15" hidden="false" customHeight="false" outlineLevel="0" collapsed="false">
      <c r="A161" s="6"/>
      <c r="B161" s="7"/>
      <c r="C161" s="6"/>
      <c r="D161" s="6"/>
      <c r="E161" s="8"/>
      <c r="F161" s="9" t="str">
        <f aca="false">IF(OR(A161="",B161=""),"",YEAR(B161))</f>
        <v/>
      </c>
      <c r="G161" s="9" t="str">
        <f aca="false">IF(OR(A161="",B161=""),"",INT((MONTH(B161)-1)/3)+1)</f>
        <v/>
      </c>
      <c r="H161" s="10" t="str">
        <f aca="false">IF(OR(A161="",B161="",E161=""),"",SUMIFS($E$5:E161,$F$5:F161,F161,$G$5:G161,G161))</f>
        <v/>
      </c>
      <c r="I161" s="10" t="str">
        <f aca="false">IF(A161="","",SUMIF(Wpłaty!$B$5:$B$204,A161,Wpłaty!$D$5:$D$204))</f>
        <v/>
      </c>
      <c r="J161" s="10" t="str">
        <f aca="false">IF(OR(A161="",E161=""),"",E161-I161)</f>
        <v/>
      </c>
      <c r="K161" s="9" t="str">
        <f aca="false">IF(A161="","",IF(COUNTIF($A$5:$A$204,A161)&gt;1,"Powtórzone ID",IF(OR(B161="",E161=""),"Uzupełnij datę i kwotę",IF(J161&lt;0,"Nadpłata — sprawdź",""))))</f>
        <v/>
      </c>
    </row>
    <row r="162" customFormat="false" ht="15" hidden="false" customHeight="false" outlineLevel="0" collapsed="false">
      <c r="A162" s="6"/>
      <c r="B162" s="7"/>
      <c r="C162" s="6"/>
      <c r="D162" s="6"/>
      <c r="E162" s="8"/>
      <c r="F162" s="9" t="str">
        <f aca="false">IF(OR(A162="",B162=""),"",YEAR(B162))</f>
        <v/>
      </c>
      <c r="G162" s="9" t="str">
        <f aca="false">IF(OR(A162="",B162=""),"",INT((MONTH(B162)-1)/3)+1)</f>
        <v/>
      </c>
      <c r="H162" s="10" t="str">
        <f aca="false">IF(OR(A162="",B162="",E162=""),"",SUMIFS($E$5:E162,$F$5:F162,F162,$G$5:G162,G162))</f>
        <v/>
      </c>
      <c r="I162" s="10" t="str">
        <f aca="false">IF(A162="","",SUMIF(Wpłaty!$B$5:$B$204,A162,Wpłaty!$D$5:$D$204))</f>
        <v/>
      </c>
      <c r="J162" s="10" t="str">
        <f aca="false">IF(OR(A162="",E162=""),"",E162-I162)</f>
        <v/>
      </c>
      <c r="K162" s="9" t="str">
        <f aca="false">IF(A162="","",IF(COUNTIF($A$5:$A$204,A162)&gt;1,"Powtórzone ID",IF(OR(B162="",E162=""),"Uzupełnij datę i kwotę",IF(J162&lt;0,"Nadpłata — sprawdź",""))))</f>
        <v/>
      </c>
    </row>
    <row r="163" customFormat="false" ht="15" hidden="false" customHeight="false" outlineLevel="0" collapsed="false">
      <c r="A163" s="6"/>
      <c r="B163" s="7"/>
      <c r="C163" s="6"/>
      <c r="D163" s="6"/>
      <c r="E163" s="8"/>
      <c r="F163" s="9" t="str">
        <f aca="false">IF(OR(A163="",B163=""),"",YEAR(B163))</f>
        <v/>
      </c>
      <c r="G163" s="9" t="str">
        <f aca="false">IF(OR(A163="",B163=""),"",INT((MONTH(B163)-1)/3)+1)</f>
        <v/>
      </c>
      <c r="H163" s="10" t="str">
        <f aca="false">IF(OR(A163="",B163="",E163=""),"",SUMIFS($E$5:E163,$F$5:F163,F163,$G$5:G163,G163))</f>
        <v/>
      </c>
      <c r="I163" s="10" t="str">
        <f aca="false">IF(A163="","",SUMIF(Wpłaty!$B$5:$B$204,A163,Wpłaty!$D$5:$D$204))</f>
        <v/>
      </c>
      <c r="J163" s="10" t="str">
        <f aca="false">IF(OR(A163="",E163=""),"",E163-I163)</f>
        <v/>
      </c>
      <c r="K163" s="9" t="str">
        <f aca="false">IF(A163="","",IF(COUNTIF($A$5:$A$204,A163)&gt;1,"Powtórzone ID",IF(OR(B163="",E163=""),"Uzupełnij datę i kwotę",IF(J163&lt;0,"Nadpłata — sprawdź",""))))</f>
        <v/>
      </c>
    </row>
    <row r="164" customFormat="false" ht="15" hidden="false" customHeight="false" outlineLevel="0" collapsed="false">
      <c r="A164" s="6"/>
      <c r="B164" s="7"/>
      <c r="C164" s="6"/>
      <c r="D164" s="6"/>
      <c r="E164" s="8"/>
      <c r="F164" s="9" t="str">
        <f aca="false">IF(OR(A164="",B164=""),"",YEAR(B164))</f>
        <v/>
      </c>
      <c r="G164" s="9" t="str">
        <f aca="false">IF(OR(A164="",B164=""),"",INT((MONTH(B164)-1)/3)+1)</f>
        <v/>
      </c>
      <c r="H164" s="10" t="str">
        <f aca="false">IF(OR(A164="",B164="",E164=""),"",SUMIFS($E$5:E164,$F$5:F164,F164,$G$5:G164,G164))</f>
        <v/>
      </c>
      <c r="I164" s="10" t="str">
        <f aca="false">IF(A164="","",SUMIF(Wpłaty!$B$5:$B$204,A164,Wpłaty!$D$5:$D$204))</f>
        <v/>
      </c>
      <c r="J164" s="10" t="str">
        <f aca="false">IF(OR(A164="",E164=""),"",E164-I164)</f>
        <v/>
      </c>
      <c r="K164" s="9" t="str">
        <f aca="false">IF(A164="","",IF(COUNTIF($A$5:$A$204,A164)&gt;1,"Powtórzone ID",IF(OR(B164="",E164=""),"Uzupełnij datę i kwotę",IF(J164&lt;0,"Nadpłata — sprawdź",""))))</f>
        <v/>
      </c>
    </row>
    <row r="165" customFormat="false" ht="15" hidden="false" customHeight="false" outlineLevel="0" collapsed="false">
      <c r="A165" s="6"/>
      <c r="B165" s="7"/>
      <c r="C165" s="6"/>
      <c r="D165" s="6"/>
      <c r="E165" s="8"/>
      <c r="F165" s="9" t="str">
        <f aca="false">IF(OR(A165="",B165=""),"",YEAR(B165))</f>
        <v/>
      </c>
      <c r="G165" s="9" t="str">
        <f aca="false">IF(OR(A165="",B165=""),"",INT((MONTH(B165)-1)/3)+1)</f>
        <v/>
      </c>
      <c r="H165" s="10" t="str">
        <f aca="false">IF(OR(A165="",B165="",E165=""),"",SUMIFS($E$5:E165,$F$5:F165,F165,$G$5:G165,G165))</f>
        <v/>
      </c>
      <c r="I165" s="10" t="str">
        <f aca="false">IF(A165="","",SUMIF(Wpłaty!$B$5:$B$204,A165,Wpłaty!$D$5:$D$204))</f>
        <v/>
      </c>
      <c r="J165" s="10" t="str">
        <f aca="false">IF(OR(A165="",E165=""),"",E165-I165)</f>
        <v/>
      </c>
      <c r="K165" s="9" t="str">
        <f aca="false">IF(A165="","",IF(COUNTIF($A$5:$A$204,A165)&gt;1,"Powtórzone ID",IF(OR(B165="",E165=""),"Uzupełnij datę i kwotę",IF(J165&lt;0,"Nadpłata — sprawdź",""))))</f>
        <v/>
      </c>
    </row>
    <row r="166" customFormat="false" ht="15" hidden="false" customHeight="false" outlineLevel="0" collapsed="false">
      <c r="A166" s="6"/>
      <c r="B166" s="7"/>
      <c r="C166" s="6"/>
      <c r="D166" s="6"/>
      <c r="E166" s="8"/>
      <c r="F166" s="9" t="str">
        <f aca="false">IF(OR(A166="",B166=""),"",YEAR(B166))</f>
        <v/>
      </c>
      <c r="G166" s="9" t="str">
        <f aca="false">IF(OR(A166="",B166=""),"",INT((MONTH(B166)-1)/3)+1)</f>
        <v/>
      </c>
      <c r="H166" s="10" t="str">
        <f aca="false">IF(OR(A166="",B166="",E166=""),"",SUMIFS($E$5:E166,$F$5:F166,F166,$G$5:G166,G166))</f>
        <v/>
      </c>
      <c r="I166" s="10" t="str">
        <f aca="false">IF(A166="","",SUMIF(Wpłaty!$B$5:$B$204,A166,Wpłaty!$D$5:$D$204))</f>
        <v/>
      </c>
      <c r="J166" s="10" t="str">
        <f aca="false">IF(OR(A166="",E166=""),"",E166-I166)</f>
        <v/>
      </c>
      <c r="K166" s="9" t="str">
        <f aca="false">IF(A166="","",IF(COUNTIF($A$5:$A$204,A166)&gt;1,"Powtórzone ID",IF(OR(B166="",E166=""),"Uzupełnij datę i kwotę",IF(J166&lt;0,"Nadpłata — sprawdź",""))))</f>
        <v/>
      </c>
    </row>
    <row r="167" customFormat="false" ht="15" hidden="false" customHeight="false" outlineLevel="0" collapsed="false">
      <c r="A167" s="6"/>
      <c r="B167" s="7"/>
      <c r="C167" s="6"/>
      <c r="D167" s="6"/>
      <c r="E167" s="8"/>
      <c r="F167" s="9" t="str">
        <f aca="false">IF(OR(A167="",B167=""),"",YEAR(B167))</f>
        <v/>
      </c>
      <c r="G167" s="9" t="str">
        <f aca="false">IF(OR(A167="",B167=""),"",INT((MONTH(B167)-1)/3)+1)</f>
        <v/>
      </c>
      <c r="H167" s="10" t="str">
        <f aca="false">IF(OR(A167="",B167="",E167=""),"",SUMIFS($E$5:E167,$F$5:F167,F167,$G$5:G167,G167))</f>
        <v/>
      </c>
      <c r="I167" s="10" t="str">
        <f aca="false">IF(A167="","",SUMIF(Wpłaty!$B$5:$B$204,A167,Wpłaty!$D$5:$D$204))</f>
        <v/>
      </c>
      <c r="J167" s="10" t="str">
        <f aca="false">IF(OR(A167="",E167=""),"",E167-I167)</f>
        <v/>
      </c>
      <c r="K167" s="9" t="str">
        <f aca="false">IF(A167="","",IF(COUNTIF($A$5:$A$204,A167)&gt;1,"Powtórzone ID",IF(OR(B167="",E167=""),"Uzupełnij datę i kwotę",IF(J167&lt;0,"Nadpłata — sprawdź",""))))</f>
        <v/>
      </c>
    </row>
    <row r="168" customFormat="false" ht="15" hidden="false" customHeight="false" outlineLevel="0" collapsed="false">
      <c r="A168" s="6"/>
      <c r="B168" s="7"/>
      <c r="C168" s="6"/>
      <c r="D168" s="6"/>
      <c r="E168" s="8"/>
      <c r="F168" s="9" t="str">
        <f aca="false">IF(OR(A168="",B168=""),"",YEAR(B168))</f>
        <v/>
      </c>
      <c r="G168" s="9" t="str">
        <f aca="false">IF(OR(A168="",B168=""),"",INT((MONTH(B168)-1)/3)+1)</f>
        <v/>
      </c>
      <c r="H168" s="10" t="str">
        <f aca="false">IF(OR(A168="",B168="",E168=""),"",SUMIFS($E$5:E168,$F$5:F168,F168,$G$5:G168,G168))</f>
        <v/>
      </c>
      <c r="I168" s="10" t="str">
        <f aca="false">IF(A168="","",SUMIF(Wpłaty!$B$5:$B$204,A168,Wpłaty!$D$5:$D$204))</f>
        <v/>
      </c>
      <c r="J168" s="10" t="str">
        <f aca="false">IF(OR(A168="",E168=""),"",E168-I168)</f>
        <v/>
      </c>
      <c r="K168" s="9" t="str">
        <f aca="false">IF(A168="","",IF(COUNTIF($A$5:$A$204,A168)&gt;1,"Powtórzone ID",IF(OR(B168="",E168=""),"Uzupełnij datę i kwotę",IF(J168&lt;0,"Nadpłata — sprawdź",""))))</f>
        <v/>
      </c>
    </row>
    <row r="169" customFormat="false" ht="15" hidden="false" customHeight="false" outlineLevel="0" collapsed="false">
      <c r="A169" s="6"/>
      <c r="B169" s="7"/>
      <c r="C169" s="6"/>
      <c r="D169" s="6"/>
      <c r="E169" s="8"/>
      <c r="F169" s="9" t="str">
        <f aca="false">IF(OR(A169="",B169=""),"",YEAR(B169))</f>
        <v/>
      </c>
      <c r="G169" s="9" t="str">
        <f aca="false">IF(OR(A169="",B169=""),"",INT((MONTH(B169)-1)/3)+1)</f>
        <v/>
      </c>
      <c r="H169" s="10" t="str">
        <f aca="false">IF(OR(A169="",B169="",E169=""),"",SUMIFS($E$5:E169,$F$5:F169,F169,$G$5:G169,G169))</f>
        <v/>
      </c>
      <c r="I169" s="10" t="str">
        <f aca="false">IF(A169="","",SUMIF(Wpłaty!$B$5:$B$204,A169,Wpłaty!$D$5:$D$204))</f>
        <v/>
      </c>
      <c r="J169" s="10" t="str">
        <f aca="false">IF(OR(A169="",E169=""),"",E169-I169)</f>
        <v/>
      </c>
      <c r="K169" s="9" t="str">
        <f aca="false">IF(A169="","",IF(COUNTIF($A$5:$A$204,A169)&gt;1,"Powtórzone ID",IF(OR(B169="",E169=""),"Uzupełnij datę i kwotę",IF(J169&lt;0,"Nadpłata — sprawdź",""))))</f>
        <v/>
      </c>
    </row>
    <row r="170" customFormat="false" ht="15" hidden="false" customHeight="false" outlineLevel="0" collapsed="false">
      <c r="A170" s="6"/>
      <c r="B170" s="7"/>
      <c r="C170" s="6"/>
      <c r="D170" s="6"/>
      <c r="E170" s="8"/>
      <c r="F170" s="9" t="str">
        <f aca="false">IF(OR(A170="",B170=""),"",YEAR(B170))</f>
        <v/>
      </c>
      <c r="G170" s="9" t="str">
        <f aca="false">IF(OR(A170="",B170=""),"",INT((MONTH(B170)-1)/3)+1)</f>
        <v/>
      </c>
      <c r="H170" s="10" t="str">
        <f aca="false">IF(OR(A170="",B170="",E170=""),"",SUMIFS($E$5:E170,$F$5:F170,F170,$G$5:G170,G170))</f>
        <v/>
      </c>
      <c r="I170" s="10" t="str">
        <f aca="false">IF(A170="","",SUMIF(Wpłaty!$B$5:$B$204,A170,Wpłaty!$D$5:$D$204))</f>
        <v/>
      </c>
      <c r="J170" s="10" t="str">
        <f aca="false">IF(OR(A170="",E170=""),"",E170-I170)</f>
        <v/>
      </c>
      <c r="K170" s="9" t="str">
        <f aca="false">IF(A170="","",IF(COUNTIF($A$5:$A$204,A170)&gt;1,"Powtórzone ID",IF(OR(B170="",E170=""),"Uzupełnij datę i kwotę",IF(J170&lt;0,"Nadpłata — sprawdź",""))))</f>
        <v/>
      </c>
    </row>
    <row r="171" customFormat="false" ht="15" hidden="false" customHeight="false" outlineLevel="0" collapsed="false">
      <c r="A171" s="6"/>
      <c r="B171" s="7"/>
      <c r="C171" s="6"/>
      <c r="D171" s="6"/>
      <c r="E171" s="8"/>
      <c r="F171" s="9" t="str">
        <f aca="false">IF(OR(A171="",B171=""),"",YEAR(B171))</f>
        <v/>
      </c>
      <c r="G171" s="9" t="str">
        <f aca="false">IF(OR(A171="",B171=""),"",INT((MONTH(B171)-1)/3)+1)</f>
        <v/>
      </c>
      <c r="H171" s="10" t="str">
        <f aca="false">IF(OR(A171="",B171="",E171=""),"",SUMIFS($E$5:E171,$F$5:F171,F171,$G$5:G171,G171))</f>
        <v/>
      </c>
      <c r="I171" s="10" t="str">
        <f aca="false">IF(A171="","",SUMIF(Wpłaty!$B$5:$B$204,A171,Wpłaty!$D$5:$D$204))</f>
        <v/>
      </c>
      <c r="J171" s="10" t="str">
        <f aca="false">IF(OR(A171="",E171=""),"",E171-I171)</f>
        <v/>
      </c>
      <c r="K171" s="9" t="str">
        <f aca="false">IF(A171="","",IF(COUNTIF($A$5:$A$204,A171)&gt;1,"Powtórzone ID",IF(OR(B171="",E171=""),"Uzupełnij datę i kwotę",IF(J171&lt;0,"Nadpłata — sprawdź",""))))</f>
        <v/>
      </c>
    </row>
    <row r="172" customFormat="false" ht="15" hidden="false" customHeight="false" outlineLevel="0" collapsed="false">
      <c r="A172" s="6"/>
      <c r="B172" s="7"/>
      <c r="C172" s="6"/>
      <c r="D172" s="6"/>
      <c r="E172" s="8"/>
      <c r="F172" s="9" t="str">
        <f aca="false">IF(OR(A172="",B172=""),"",YEAR(B172))</f>
        <v/>
      </c>
      <c r="G172" s="9" t="str">
        <f aca="false">IF(OR(A172="",B172=""),"",INT((MONTH(B172)-1)/3)+1)</f>
        <v/>
      </c>
      <c r="H172" s="10" t="str">
        <f aca="false">IF(OR(A172="",B172="",E172=""),"",SUMIFS($E$5:E172,$F$5:F172,F172,$G$5:G172,G172))</f>
        <v/>
      </c>
      <c r="I172" s="10" t="str">
        <f aca="false">IF(A172="","",SUMIF(Wpłaty!$B$5:$B$204,A172,Wpłaty!$D$5:$D$204))</f>
        <v/>
      </c>
      <c r="J172" s="10" t="str">
        <f aca="false">IF(OR(A172="",E172=""),"",E172-I172)</f>
        <v/>
      </c>
      <c r="K172" s="9" t="str">
        <f aca="false">IF(A172="","",IF(COUNTIF($A$5:$A$204,A172)&gt;1,"Powtórzone ID",IF(OR(B172="",E172=""),"Uzupełnij datę i kwotę",IF(J172&lt;0,"Nadpłata — sprawdź",""))))</f>
        <v/>
      </c>
    </row>
    <row r="173" customFormat="false" ht="15" hidden="false" customHeight="false" outlineLevel="0" collapsed="false">
      <c r="A173" s="6"/>
      <c r="B173" s="7"/>
      <c r="C173" s="6"/>
      <c r="D173" s="6"/>
      <c r="E173" s="8"/>
      <c r="F173" s="9" t="str">
        <f aca="false">IF(OR(A173="",B173=""),"",YEAR(B173))</f>
        <v/>
      </c>
      <c r="G173" s="9" t="str">
        <f aca="false">IF(OR(A173="",B173=""),"",INT((MONTH(B173)-1)/3)+1)</f>
        <v/>
      </c>
      <c r="H173" s="10" t="str">
        <f aca="false">IF(OR(A173="",B173="",E173=""),"",SUMIFS($E$5:E173,$F$5:F173,F173,$G$5:G173,G173))</f>
        <v/>
      </c>
      <c r="I173" s="10" t="str">
        <f aca="false">IF(A173="","",SUMIF(Wpłaty!$B$5:$B$204,A173,Wpłaty!$D$5:$D$204))</f>
        <v/>
      </c>
      <c r="J173" s="10" t="str">
        <f aca="false">IF(OR(A173="",E173=""),"",E173-I173)</f>
        <v/>
      </c>
      <c r="K173" s="9" t="str">
        <f aca="false">IF(A173="","",IF(COUNTIF($A$5:$A$204,A173)&gt;1,"Powtórzone ID",IF(OR(B173="",E173=""),"Uzupełnij datę i kwotę",IF(J173&lt;0,"Nadpłata — sprawdź",""))))</f>
        <v/>
      </c>
    </row>
    <row r="174" customFormat="false" ht="15" hidden="false" customHeight="false" outlineLevel="0" collapsed="false">
      <c r="A174" s="6"/>
      <c r="B174" s="7"/>
      <c r="C174" s="6"/>
      <c r="D174" s="6"/>
      <c r="E174" s="8"/>
      <c r="F174" s="9" t="str">
        <f aca="false">IF(OR(A174="",B174=""),"",YEAR(B174))</f>
        <v/>
      </c>
      <c r="G174" s="9" t="str">
        <f aca="false">IF(OR(A174="",B174=""),"",INT((MONTH(B174)-1)/3)+1)</f>
        <v/>
      </c>
      <c r="H174" s="10" t="str">
        <f aca="false">IF(OR(A174="",B174="",E174=""),"",SUMIFS($E$5:E174,$F$5:F174,F174,$G$5:G174,G174))</f>
        <v/>
      </c>
      <c r="I174" s="10" t="str">
        <f aca="false">IF(A174="","",SUMIF(Wpłaty!$B$5:$B$204,A174,Wpłaty!$D$5:$D$204))</f>
        <v/>
      </c>
      <c r="J174" s="10" t="str">
        <f aca="false">IF(OR(A174="",E174=""),"",E174-I174)</f>
        <v/>
      </c>
      <c r="K174" s="9" t="str">
        <f aca="false">IF(A174="","",IF(COUNTIF($A$5:$A$204,A174)&gt;1,"Powtórzone ID",IF(OR(B174="",E174=""),"Uzupełnij datę i kwotę",IF(J174&lt;0,"Nadpłata — sprawdź",""))))</f>
        <v/>
      </c>
    </row>
    <row r="175" customFormat="false" ht="15" hidden="false" customHeight="false" outlineLevel="0" collapsed="false">
      <c r="A175" s="6"/>
      <c r="B175" s="7"/>
      <c r="C175" s="6"/>
      <c r="D175" s="6"/>
      <c r="E175" s="8"/>
      <c r="F175" s="9" t="str">
        <f aca="false">IF(OR(A175="",B175=""),"",YEAR(B175))</f>
        <v/>
      </c>
      <c r="G175" s="9" t="str">
        <f aca="false">IF(OR(A175="",B175=""),"",INT((MONTH(B175)-1)/3)+1)</f>
        <v/>
      </c>
      <c r="H175" s="10" t="str">
        <f aca="false">IF(OR(A175="",B175="",E175=""),"",SUMIFS($E$5:E175,$F$5:F175,F175,$G$5:G175,G175))</f>
        <v/>
      </c>
      <c r="I175" s="10" t="str">
        <f aca="false">IF(A175="","",SUMIF(Wpłaty!$B$5:$B$204,A175,Wpłaty!$D$5:$D$204))</f>
        <v/>
      </c>
      <c r="J175" s="10" t="str">
        <f aca="false">IF(OR(A175="",E175=""),"",E175-I175)</f>
        <v/>
      </c>
      <c r="K175" s="9" t="str">
        <f aca="false">IF(A175="","",IF(COUNTIF($A$5:$A$204,A175)&gt;1,"Powtórzone ID",IF(OR(B175="",E175=""),"Uzupełnij datę i kwotę",IF(J175&lt;0,"Nadpłata — sprawdź",""))))</f>
        <v/>
      </c>
    </row>
    <row r="176" customFormat="false" ht="15" hidden="false" customHeight="false" outlineLevel="0" collapsed="false">
      <c r="A176" s="6"/>
      <c r="B176" s="7"/>
      <c r="C176" s="6"/>
      <c r="D176" s="6"/>
      <c r="E176" s="8"/>
      <c r="F176" s="9" t="str">
        <f aca="false">IF(OR(A176="",B176=""),"",YEAR(B176))</f>
        <v/>
      </c>
      <c r="G176" s="9" t="str">
        <f aca="false">IF(OR(A176="",B176=""),"",INT((MONTH(B176)-1)/3)+1)</f>
        <v/>
      </c>
      <c r="H176" s="10" t="str">
        <f aca="false">IF(OR(A176="",B176="",E176=""),"",SUMIFS($E$5:E176,$F$5:F176,F176,$G$5:G176,G176))</f>
        <v/>
      </c>
      <c r="I176" s="10" t="str">
        <f aca="false">IF(A176="","",SUMIF(Wpłaty!$B$5:$B$204,A176,Wpłaty!$D$5:$D$204))</f>
        <v/>
      </c>
      <c r="J176" s="10" t="str">
        <f aca="false">IF(OR(A176="",E176=""),"",E176-I176)</f>
        <v/>
      </c>
      <c r="K176" s="9" t="str">
        <f aca="false">IF(A176="","",IF(COUNTIF($A$5:$A$204,A176)&gt;1,"Powtórzone ID",IF(OR(B176="",E176=""),"Uzupełnij datę i kwotę",IF(J176&lt;0,"Nadpłata — sprawdź",""))))</f>
        <v/>
      </c>
    </row>
    <row r="177" customFormat="false" ht="15" hidden="false" customHeight="false" outlineLevel="0" collapsed="false">
      <c r="A177" s="6"/>
      <c r="B177" s="7"/>
      <c r="C177" s="6"/>
      <c r="D177" s="6"/>
      <c r="E177" s="8"/>
      <c r="F177" s="9" t="str">
        <f aca="false">IF(OR(A177="",B177=""),"",YEAR(B177))</f>
        <v/>
      </c>
      <c r="G177" s="9" t="str">
        <f aca="false">IF(OR(A177="",B177=""),"",INT((MONTH(B177)-1)/3)+1)</f>
        <v/>
      </c>
      <c r="H177" s="10" t="str">
        <f aca="false">IF(OR(A177="",B177="",E177=""),"",SUMIFS($E$5:E177,$F$5:F177,F177,$G$5:G177,G177))</f>
        <v/>
      </c>
      <c r="I177" s="10" t="str">
        <f aca="false">IF(A177="","",SUMIF(Wpłaty!$B$5:$B$204,A177,Wpłaty!$D$5:$D$204))</f>
        <v/>
      </c>
      <c r="J177" s="10" t="str">
        <f aca="false">IF(OR(A177="",E177=""),"",E177-I177)</f>
        <v/>
      </c>
      <c r="K177" s="9" t="str">
        <f aca="false">IF(A177="","",IF(COUNTIF($A$5:$A$204,A177)&gt;1,"Powtórzone ID",IF(OR(B177="",E177=""),"Uzupełnij datę i kwotę",IF(J177&lt;0,"Nadpłata — sprawdź",""))))</f>
        <v/>
      </c>
    </row>
    <row r="178" customFormat="false" ht="15" hidden="false" customHeight="false" outlineLevel="0" collapsed="false">
      <c r="A178" s="6"/>
      <c r="B178" s="7"/>
      <c r="C178" s="6"/>
      <c r="D178" s="6"/>
      <c r="E178" s="8"/>
      <c r="F178" s="9" t="str">
        <f aca="false">IF(OR(A178="",B178=""),"",YEAR(B178))</f>
        <v/>
      </c>
      <c r="G178" s="9" t="str">
        <f aca="false">IF(OR(A178="",B178=""),"",INT((MONTH(B178)-1)/3)+1)</f>
        <v/>
      </c>
      <c r="H178" s="10" t="str">
        <f aca="false">IF(OR(A178="",B178="",E178=""),"",SUMIFS($E$5:E178,$F$5:F178,F178,$G$5:G178,G178))</f>
        <v/>
      </c>
      <c r="I178" s="10" t="str">
        <f aca="false">IF(A178="","",SUMIF(Wpłaty!$B$5:$B$204,A178,Wpłaty!$D$5:$D$204))</f>
        <v/>
      </c>
      <c r="J178" s="10" t="str">
        <f aca="false">IF(OR(A178="",E178=""),"",E178-I178)</f>
        <v/>
      </c>
      <c r="K178" s="9" t="str">
        <f aca="false">IF(A178="","",IF(COUNTIF($A$5:$A$204,A178)&gt;1,"Powtórzone ID",IF(OR(B178="",E178=""),"Uzupełnij datę i kwotę",IF(J178&lt;0,"Nadpłata — sprawdź",""))))</f>
        <v/>
      </c>
    </row>
    <row r="179" customFormat="false" ht="15" hidden="false" customHeight="false" outlineLevel="0" collapsed="false">
      <c r="A179" s="6"/>
      <c r="B179" s="7"/>
      <c r="C179" s="6"/>
      <c r="D179" s="6"/>
      <c r="E179" s="8"/>
      <c r="F179" s="9" t="str">
        <f aca="false">IF(OR(A179="",B179=""),"",YEAR(B179))</f>
        <v/>
      </c>
      <c r="G179" s="9" t="str">
        <f aca="false">IF(OR(A179="",B179=""),"",INT((MONTH(B179)-1)/3)+1)</f>
        <v/>
      </c>
      <c r="H179" s="10" t="str">
        <f aca="false">IF(OR(A179="",B179="",E179=""),"",SUMIFS($E$5:E179,$F$5:F179,F179,$G$5:G179,G179))</f>
        <v/>
      </c>
      <c r="I179" s="10" t="str">
        <f aca="false">IF(A179="","",SUMIF(Wpłaty!$B$5:$B$204,A179,Wpłaty!$D$5:$D$204))</f>
        <v/>
      </c>
      <c r="J179" s="10" t="str">
        <f aca="false">IF(OR(A179="",E179=""),"",E179-I179)</f>
        <v/>
      </c>
      <c r="K179" s="9" t="str">
        <f aca="false">IF(A179="","",IF(COUNTIF($A$5:$A$204,A179)&gt;1,"Powtórzone ID",IF(OR(B179="",E179=""),"Uzupełnij datę i kwotę",IF(J179&lt;0,"Nadpłata — sprawdź",""))))</f>
        <v/>
      </c>
    </row>
    <row r="180" customFormat="false" ht="15" hidden="false" customHeight="false" outlineLevel="0" collapsed="false">
      <c r="A180" s="6"/>
      <c r="B180" s="7"/>
      <c r="C180" s="6"/>
      <c r="D180" s="6"/>
      <c r="E180" s="8"/>
      <c r="F180" s="9" t="str">
        <f aca="false">IF(OR(A180="",B180=""),"",YEAR(B180))</f>
        <v/>
      </c>
      <c r="G180" s="9" t="str">
        <f aca="false">IF(OR(A180="",B180=""),"",INT((MONTH(B180)-1)/3)+1)</f>
        <v/>
      </c>
      <c r="H180" s="10" t="str">
        <f aca="false">IF(OR(A180="",B180="",E180=""),"",SUMIFS($E$5:E180,$F$5:F180,F180,$G$5:G180,G180))</f>
        <v/>
      </c>
      <c r="I180" s="10" t="str">
        <f aca="false">IF(A180="","",SUMIF(Wpłaty!$B$5:$B$204,A180,Wpłaty!$D$5:$D$204))</f>
        <v/>
      </c>
      <c r="J180" s="10" t="str">
        <f aca="false">IF(OR(A180="",E180=""),"",E180-I180)</f>
        <v/>
      </c>
      <c r="K180" s="9" t="str">
        <f aca="false">IF(A180="","",IF(COUNTIF($A$5:$A$204,A180)&gt;1,"Powtórzone ID",IF(OR(B180="",E180=""),"Uzupełnij datę i kwotę",IF(J180&lt;0,"Nadpłata — sprawdź",""))))</f>
        <v/>
      </c>
    </row>
    <row r="181" customFormat="false" ht="15" hidden="false" customHeight="false" outlineLevel="0" collapsed="false">
      <c r="A181" s="6"/>
      <c r="B181" s="7"/>
      <c r="C181" s="6"/>
      <c r="D181" s="6"/>
      <c r="E181" s="8"/>
      <c r="F181" s="9" t="str">
        <f aca="false">IF(OR(A181="",B181=""),"",YEAR(B181))</f>
        <v/>
      </c>
      <c r="G181" s="9" t="str">
        <f aca="false">IF(OR(A181="",B181=""),"",INT((MONTH(B181)-1)/3)+1)</f>
        <v/>
      </c>
      <c r="H181" s="10" t="str">
        <f aca="false">IF(OR(A181="",B181="",E181=""),"",SUMIFS($E$5:E181,$F$5:F181,F181,$G$5:G181,G181))</f>
        <v/>
      </c>
      <c r="I181" s="10" t="str">
        <f aca="false">IF(A181="","",SUMIF(Wpłaty!$B$5:$B$204,A181,Wpłaty!$D$5:$D$204))</f>
        <v/>
      </c>
      <c r="J181" s="10" t="str">
        <f aca="false">IF(OR(A181="",E181=""),"",E181-I181)</f>
        <v/>
      </c>
      <c r="K181" s="9" t="str">
        <f aca="false">IF(A181="","",IF(COUNTIF($A$5:$A$204,A181)&gt;1,"Powtórzone ID",IF(OR(B181="",E181=""),"Uzupełnij datę i kwotę",IF(J181&lt;0,"Nadpłata — sprawdź",""))))</f>
        <v/>
      </c>
    </row>
    <row r="182" customFormat="false" ht="15" hidden="false" customHeight="false" outlineLevel="0" collapsed="false">
      <c r="A182" s="6"/>
      <c r="B182" s="7"/>
      <c r="C182" s="6"/>
      <c r="D182" s="6"/>
      <c r="E182" s="8"/>
      <c r="F182" s="9" t="str">
        <f aca="false">IF(OR(A182="",B182=""),"",YEAR(B182))</f>
        <v/>
      </c>
      <c r="G182" s="9" t="str">
        <f aca="false">IF(OR(A182="",B182=""),"",INT((MONTH(B182)-1)/3)+1)</f>
        <v/>
      </c>
      <c r="H182" s="10" t="str">
        <f aca="false">IF(OR(A182="",B182="",E182=""),"",SUMIFS($E$5:E182,$F$5:F182,F182,$G$5:G182,G182))</f>
        <v/>
      </c>
      <c r="I182" s="10" t="str">
        <f aca="false">IF(A182="","",SUMIF(Wpłaty!$B$5:$B$204,A182,Wpłaty!$D$5:$D$204))</f>
        <v/>
      </c>
      <c r="J182" s="10" t="str">
        <f aca="false">IF(OR(A182="",E182=""),"",E182-I182)</f>
        <v/>
      </c>
      <c r="K182" s="9" t="str">
        <f aca="false">IF(A182="","",IF(COUNTIF($A$5:$A$204,A182)&gt;1,"Powtórzone ID",IF(OR(B182="",E182=""),"Uzupełnij datę i kwotę",IF(J182&lt;0,"Nadpłata — sprawdź",""))))</f>
        <v/>
      </c>
    </row>
    <row r="183" customFormat="false" ht="15" hidden="false" customHeight="false" outlineLevel="0" collapsed="false">
      <c r="A183" s="6"/>
      <c r="B183" s="7"/>
      <c r="C183" s="6"/>
      <c r="D183" s="6"/>
      <c r="E183" s="8"/>
      <c r="F183" s="9" t="str">
        <f aca="false">IF(OR(A183="",B183=""),"",YEAR(B183))</f>
        <v/>
      </c>
      <c r="G183" s="9" t="str">
        <f aca="false">IF(OR(A183="",B183=""),"",INT((MONTH(B183)-1)/3)+1)</f>
        <v/>
      </c>
      <c r="H183" s="10" t="str">
        <f aca="false">IF(OR(A183="",B183="",E183=""),"",SUMIFS($E$5:E183,$F$5:F183,F183,$G$5:G183,G183))</f>
        <v/>
      </c>
      <c r="I183" s="10" t="str">
        <f aca="false">IF(A183="","",SUMIF(Wpłaty!$B$5:$B$204,A183,Wpłaty!$D$5:$D$204))</f>
        <v/>
      </c>
      <c r="J183" s="10" t="str">
        <f aca="false">IF(OR(A183="",E183=""),"",E183-I183)</f>
        <v/>
      </c>
      <c r="K183" s="9" t="str">
        <f aca="false">IF(A183="","",IF(COUNTIF($A$5:$A$204,A183)&gt;1,"Powtórzone ID",IF(OR(B183="",E183=""),"Uzupełnij datę i kwotę",IF(J183&lt;0,"Nadpłata — sprawdź",""))))</f>
        <v/>
      </c>
    </row>
    <row r="184" customFormat="false" ht="15" hidden="false" customHeight="false" outlineLevel="0" collapsed="false">
      <c r="A184" s="6"/>
      <c r="B184" s="7"/>
      <c r="C184" s="6"/>
      <c r="D184" s="6"/>
      <c r="E184" s="8"/>
      <c r="F184" s="9" t="str">
        <f aca="false">IF(OR(A184="",B184=""),"",YEAR(B184))</f>
        <v/>
      </c>
      <c r="G184" s="9" t="str">
        <f aca="false">IF(OR(A184="",B184=""),"",INT((MONTH(B184)-1)/3)+1)</f>
        <v/>
      </c>
      <c r="H184" s="10" t="str">
        <f aca="false">IF(OR(A184="",B184="",E184=""),"",SUMIFS($E$5:E184,$F$5:F184,F184,$G$5:G184,G184))</f>
        <v/>
      </c>
      <c r="I184" s="10" t="str">
        <f aca="false">IF(A184="","",SUMIF(Wpłaty!$B$5:$B$204,A184,Wpłaty!$D$5:$D$204))</f>
        <v/>
      </c>
      <c r="J184" s="10" t="str">
        <f aca="false">IF(OR(A184="",E184=""),"",E184-I184)</f>
        <v/>
      </c>
      <c r="K184" s="9" t="str">
        <f aca="false">IF(A184="","",IF(COUNTIF($A$5:$A$204,A184)&gt;1,"Powtórzone ID",IF(OR(B184="",E184=""),"Uzupełnij datę i kwotę",IF(J184&lt;0,"Nadpłata — sprawdź",""))))</f>
        <v/>
      </c>
    </row>
    <row r="185" customFormat="false" ht="15" hidden="false" customHeight="false" outlineLevel="0" collapsed="false">
      <c r="A185" s="6"/>
      <c r="B185" s="7"/>
      <c r="C185" s="6"/>
      <c r="D185" s="6"/>
      <c r="E185" s="8"/>
      <c r="F185" s="9" t="str">
        <f aca="false">IF(OR(A185="",B185=""),"",YEAR(B185))</f>
        <v/>
      </c>
      <c r="G185" s="9" t="str">
        <f aca="false">IF(OR(A185="",B185=""),"",INT((MONTH(B185)-1)/3)+1)</f>
        <v/>
      </c>
      <c r="H185" s="10" t="str">
        <f aca="false">IF(OR(A185="",B185="",E185=""),"",SUMIFS($E$5:E185,$F$5:F185,F185,$G$5:G185,G185))</f>
        <v/>
      </c>
      <c r="I185" s="10" t="str">
        <f aca="false">IF(A185="","",SUMIF(Wpłaty!$B$5:$B$204,A185,Wpłaty!$D$5:$D$204))</f>
        <v/>
      </c>
      <c r="J185" s="10" t="str">
        <f aca="false">IF(OR(A185="",E185=""),"",E185-I185)</f>
        <v/>
      </c>
      <c r="K185" s="9" t="str">
        <f aca="false">IF(A185="","",IF(COUNTIF($A$5:$A$204,A185)&gt;1,"Powtórzone ID",IF(OR(B185="",E185=""),"Uzupełnij datę i kwotę",IF(J185&lt;0,"Nadpłata — sprawdź",""))))</f>
        <v/>
      </c>
    </row>
    <row r="186" customFormat="false" ht="15" hidden="false" customHeight="false" outlineLevel="0" collapsed="false">
      <c r="A186" s="6"/>
      <c r="B186" s="7"/>
      <c r="C186" s="6"/>
      <c r="D186" s="6"/>
      <c r="E186" s="8"/>
      <c r="F186" s="9" t="str">
        <f aca="false">IF(OR(A186="",B186=""),"",YEAR(B186))</f>
        <v/>
      </c>
      <c r="G186" s="9" t="str">
        <f aca="false">IF(OR(A186="",B186=""),"",INT((MONTH(B186)-1)/3)+1)</f>
        <v/>
      </c>
      <c r="H186" s="10" t="str">
        <f aca="false">IF(OR(A186="",B186="",E186=""),"",SUMIFS($E$5:E186,$F$5:F186,F186,$G$5:G186,G186))</f>
        <v/>
      </c>
      <c r="I186" s="10" t="str">
        <f aca="false">IF(A186="","",SUMIF(Wpłaty!$B$5:$B$204,A186,Wpłaty!$D$5:$D$204))</f>
        <v/>
      </c>
      <c r="J186" s="10" t="str">
        <f aca="false">IF(OR(A186="",E186=""),"",E186-I186)</f>
        <v/>
      </c>
      <c r="K186" s="9" t="str">
        <f aca="false">IF(A186="","",IF(COUNTIF($A$5:$A$204,A186)&gt;1,"Powtórzone ID",IF(OR(B186="",E186=""),"Uzupełnij datę i kwotę",IF(J186&lt;0,"Nadpłata — sprawdź",""))))</f>
        <v/>
      </c>
    </row>
    <row r="187" customFormat="false" ht="15" hidden="false" customHeight="false" outlineLevel="0" collapsed="false">
      <c r="A187" s="6"/>
      <c r="B187" s="7"/>
      <c r="C187" s="6"/>
      <c r="D187" s="6"/>
      <c r="E187" s="8"/>
      <c r="F187" s="9" t="str">
        <f aca="false">IF(OR(A187="",B187=""),"",YEAR(B187))</f>
        <v/>
      </c>
      <c r="G187" s="9" t="str">
        <f aca="false">IF(OR(A187="",B187=""),"",INT((MONTH(B187)-1)/3)+1)</f>
        <v/>
      </c>
      <c r="H187" s="10" t="str">
        <f aca="false">IF(OR(A187="",B187="",E187=""),"",SUMIFS($E$5:E187,$F$5:F187,F187,$G$5:G187,G187))</f>
        <v/>
      </c>
      <c r="I187" s="10" t="str">
        <f aca="false">IF(A187="","",SUMIF(Wpłaty!$B$5:$B$204,A187,Wpłaty!$D$5:$D$204))</f>
        <v/>
      </c>
      <c r="J187" s="10" t="str">
        <f aca="false">IF(OR(A187="",E187=""),"",E187-I187)</f>
        <v/>
      </c>
      <c r="K187" s="9" t="str">
        <f aca="false">IF(A187="","",IF(COUNTIF($A$5:$A$204,A187)&gt;1,"Powtórzone ID",IF(OR(B187="",E187=""),"Uzupełnij datę i kwotę",IF(J187&lt;0,"Nadpłata — sprawdź",""))))</f>
        <v/>
      </c>
    </row>
    <row r="188" customFormat="false" ht="15" hidden="false" customHeight="false" outlineLevel="0" collapsed="false">
      <c r="A188" s="6"/>
      <c r="B188" s="7"/>
      <c r="C188" s="6"/>
      <c r="D188" s="6"/>
      <c r="E188" s="8"/>
      <c r="F188" s="9" t="str">
        <f aca="false">IF(OR(A188="",B188=""),"",YEAR(B188))</f>
        <v/>
      </c>
      <c r="G188" s="9" t="str">
        <f aca="false">IF(OR(A188="",B188=""),"",INT((MONTH(B188)-1)/3)+1)</f>
        <v/>
      </c>
      <c r="H188" s="10" t="str">
        <f aca="false">IF(OR(A188="",B188="",E188=""),"",SUMIFS($E$5:E188,$F$5:F188,F188,$G$5:G188,G188))</f>
        <v/>
      </c>
      <c r="I188" s="10" t="str">
        <f aca="false">IF(A188="","",SUMIF(Wpłaty!$B$5:$B$204,A188,Wpłaty!$D$5:$D$204))</f>
        <v/>
      </c>
      <c r="J188" s="10" t="str">
        <f aca="false">IF(OR(A188="",E188=""),"",E188-I188)</f>
        <v/>
      </c>
      <c r="K188" s="9" t="str">
        <f aca="false">IF(A188="","",IF(COUNTIF($A$5:$A$204,A188)&gt;1,"Powtórzone ID",IF(OR(B188="",E188=""),"Uzupełnij datę i kwotę",IF(J188&lt;0,"Nadpłata — sprawdź",""))))</f>
        <v/>
      </c>
    </row>
    <row r="189" customFormat="false" ht="15" hidden="false" customHeight="false" outlineLevel="0" collapsed="false">
      <c r="A189" s="6"/>
      <c r="B189" s="7"/>
      <c r="C189" s="6"/>
      <c r="D189" s="6"/>
      <c r="E189" s="8"/>
      <c r="F189" s="9" t="str">
        <f aca="false">IF(OR(A189="",B189=""),"",YEAR(B189))</f>
        <v/>
      </c>
      <c r="G189" s="9" t="str">
        <f aca="false">IF(OR(A189="",B189=""),"",INT((MONTH(B189)-1)/3)+1)</f>
        <v/>
      </c>
      <c r="H189" s="10" t="str">
        <f aca="false">IF(OR(A189="",B189="",E189=""),"",SUMIFS($E$5:E189,$F$5:F189,F189,$G$5:G189,G189))</f>
        <v/>
      </c>
      <c r="I189" s="10" t="str">
        <f aca="false">IF(A189="","",SUMIF(Wpłaty!$B$5:$B$204,A189,Wpłaty!$D$5:$D$204))</f>
        <v/>
      </c>
      <c r="J189" s="10" t="str">
        <f aca="false">IF(OR(A189="",E189=""),"",E189-I189)</f>
        <v/>
      </c>
      <c r="K189" s="9" t="str">
        <f aca="false">IF(A189="","",IF(COUNTIF($A$5:$A$204,A189)&gt;1,"Powtórzone ID",IF(OR(B189="",E189=""),"Uzupełnij datę i kwotę",IF(J189&lt;0,"Nadpłata — sprawdź",""))))</f>
        <v/>
      </c>
    </row>
    <row r="190" customFormat="false" ht="15" hidden="false" customHeight="false" outlineLevel="0" collapsed="false">
      <c r="A190" s="6"/>
      <c r="B190" s="7"/>
      <c r="C190" s="6"/>
      <c r="D190" s="6"/>
      <c r="E190" s="8"/>
      <c r="F190" s="9" t="str">
        <f aca="false">IF(OR(A190="",B190=""),"",YEAR(B190))</f>
        <v/>
      </c>
      <c r="G190" s="9" t="str">
        <f aca="false">IF(OR(A190="",B190=""),"",INT((MONTH(B190)-1)/3)+1)</f>
        <v/>
      </c>
      <c r="H190" s="10" t="str">
        <f aca="false">IF(OR(A190="",B190="",E190=""),"",SUMIFS($E$5:E190,$F$5:F190,F190,$G$5:G190,G190))</f>
        <v/>
      </c>
      <c r="I190" s="10" t="str">
        <f aca="false">IF(A190="","",SUMIF(Wpłaty!$B$5:$B$204,A190,Wpłaty!$D$5:$D$204))</f>
        <v/>
      </c>
      <c r="J190" s="10" t="str">
        <f aca="false">IF(OR(A190="",E190=""),"",E190-I190)</f>
        <v/>
      </c>
      <c r="K190" s="9" t="str">
        <f aca="false">IF(A190="","",IF(COUNTIF($A$5:$A$204,A190)&gt;1,"Powtórzone ID",IF(OR(B190="",E190=""),"Uzupełnij datę i kwotę",IF(J190&lt;0,"Nadpłata — sprawdź",""))))</f>
        <v/>
      </c>
    </row>
    <row r="191" customFormat="false" ht="15" hidden="false" customHeight="false" outlineLevel="0" collapsed="false">
      <c r="A191" s="6"/>
      <c r="B191" s="7"/>
      <c r="C191" s="6"/>
      <c r="D191" s="6"/>
      <c r="E191" s="8"/>
      <c r="F191" s="9" t="str">
        <f aca="false">IF(OR(A191="",B191=""),"",YEAR(B191))</f>
        <v/>
      </c>
      <c r="G191" s="9" t="str">
        <f aca="false">IF(OR(A191="",B191=""),"",INT((MONTH(B191)-1)/3)+1)</f>
        <v/>
      </c>
      <c r="H191" s="10" t="str">
        <f aca="false">IF(OR(A191="",B191="",E191=""),"",SUMIFS($E$5:E191,$F$5:F191,F191,$G$5:G191,G191))</f>
        <v/>
      </c>
      <c r="I191" s="10" t="str">
        <f aca="false">IF(A191="","",SUMIF(Wpłaty!$B$5:$B$204,A191,Wpłaty!$D$5:$D$204))</f>
        <v/>
      </c>
      <c r="J191" s="10" t="str">
        <f aca="false">IF(OR(A191="",E191=""),"",E191-I191)</f>
        <v/>
      </c>
      <c r="K191" s="9" t="str">
        <f aca="false">IF(A191="","",IF(COUNTIF($A$5:$A$204,A191)&gt;1,"Powtórzone ID",IF(OR(B191="",E191=""),"Uzupełnij datę i kwotę",IF(J191&lt;0,"Nadpłata — sprawdź",""))))</f>
        <v/>
      </c>
    </row>
    <row r="192" customFormat="false" ht="15" hidden="false" customHeight="false" outlineLevel="0" collapsed="false">
      <c r="A192" s="6"/>
      <c r="B192" s="7"/>
      <c r="C192" s="6"/>
      <c r="D192" s="6"/>
      <c r="E192" s="8"/>
      <c r="F192" s="9" t="str">
        <f aca="false">IF(OR(A192="",B192=""),"",YEAR(B192))</f>
        <v/>
      </c>
      <c r="G192" s="9" t="str">
        <f aca="false">IF(OR(A192="",B192=""),"",INT((MONTH(B192)-1)/3)+1)</f>
        <v/>
      </c>
      <c r="H192" s="10" t="str">
        <f aca="false">IF(OR(A192="",B192="",E192=""),"",SUMIFS($E$5:E192,$F$5:F192,F192,$G$5:G192,G192))</f>
        <v/>
      </c>
      <c r="I192" s="10" t="str">
        <f aca="false">IF(A192="","",SUMIF(Wpłaty!$B$5:$B$204,A192,Wpłaty!$D$5:$D$204))</f>
        <v/>
      </c>
      <c r="J192" s="10" t="str">
        <f aca="false">IF(OR(A192="",E192=""),"",E192-I192)</f>
        <v/>
      </c>
      <c r="K192" s="9" t="str">
        <f aca="false">IF(A192="","",IF(COUNTIF($A$5:$A$204,A192)&gt;1,"Powtórzone ID",IF(OR(B192="",E192=""),"Uzupełnij datę i kwotę",IF(J192&lt;0,"Nadpłata — sprawdź",""))))</f>
        <v/>
      </c>
    </row>
    <row r="193" customFormat="false" ht="15" hidden="false" customHeight="false" outlineLevel="0" collapsed="false">
      <c r="A193" s="6"/>
      <c r="B193" s="7"/>
      <c r="C193" s="6"/>
      <c r="D193" s="6"/>
      <c r="E193" s="8"/>
      <c r="F193" s="9" t="str">
        <f aca="false">IF(OR(A193="",B193=""),"",YEAR(B193))</f>
        <v/>
      </c>
      <c r="G193" s="9" t="str">
        <f aca="false">IF(OR(A193="",B193=""),"",INT((MONTH(B193)-1)/3)+1)</f>
        <v/>
      </c>
      <c r="H193" s="10" t="str">
        <f aca="false">IF(OR(A193="",B193="",E193=""),"",SUMIFS($E$5:E193,$F$5:F193,F193,$G$5:G193,G193))</f>
        <v/>
      </c>
      <c r="I193" s="10" t="str">
        <f aca="false">IF(A193="","",SUMIF(Wpłaty!$B$5:$B$204,A193,Wpłaty!$D$5:$D$204))</f>
        <v/>
      </c>
      <c r="J193" s="10" t="str">
        <f aca="false">IF(OR(A193="",E193=""),"",E193-I193)</f>
        <v/>
      </c>
      <c r="K193" s="9" t="str">
        <f aca="false">IF(A193="","",IF(COUNTIF($A$5:$A$204,A193)&gt;1,"Powtórzone ID",IF(OR(B193="",E193=""),"Uzupełnij datę i kwotę",IF(J193&lt;0,"Nadpłata — sprawdź",""))))</f>
        <v/>
      </c>
    </row>
    <row r="194" customFormat="false" ht="15" hidden="false" customHeight="false" outlineLevel="0" collapsed="false">
      <c r="A194" s="6"/>
      <c r="B194" s="7"/>
      <c r="C194" s="6"/>
      <c r="D194" s="6"/>
      <c r="E194" s="8"/>
      <c r="F194" s="9" t="str">
        <f aca="false">IF(OR(A194="",B194=""),"",YEAR(B194))</f>
        <v/>
      </c>
      <c r="G194" s="9" t="str">
        <f aca="false">IF(OR(A194="",B194=""),"",INT((MONTH(B194)-1)/3)+1)</f>
        <v/>
      </c>
      <c r="H194" s="10" t="str">
        <f aca="false">IF(OR(A194="",B194="",E194=""),"",SUMIFS($E$5:E194,$F$5:F194,F194,$G$5:G194,G194))</f>
        <v/>
      </c>
      <c r="I194" s="10" t="str">
        <f aca="false">IF(A194="","",SUMIF(Wpłaty!$B$5:$B$204,A194,Wpłaty!$D$5:$D$204))</f>
        <v/>
      </c>
      <c r="J194" s="10" t="str">
        <f aca="false">IF(OR(A194="",E194=""),"",E194-I194)</f>
        <v/>
      </c>
      <c r="K194" s="9" t="str">
        <f aca="false">IF(A194="","",IF(COUNTIF($A$5:$A$204,A194)&gt;1,"Powtórzone ID",IF(OR(B194="",E194=""),"Uzupełnij datę i kwotę",IF(J194&lt;0,"Nadpłata — sprawdź",""))))</f>
        <v/>
      </c>
    </row>
    <row r="195" customFormat="false" ht="15" hidden="false" customHeight="false" outlineLevel="0" collapsed="false">
      <c r="A195" s="6"/>
      <c r="B195" s="7"/>
      <c r="C195" s="6"/>
      <c r="D195" s="6"/>
      <c r="E195" s="8"/>
      <c r="F195" s="9" t="str">
        <f aca="false">IF(OR(A195="",B195=""),"",YEAR(B195))</f>
        <v/>
      </c>
      <c r="G195" s="9" t="str">
        <f aca="false">IF(OR(A195="",B195=""),"",INT((MONTH(B195)-1)/3)+1)</f>
        <v/>
      </c>
      <c r="H195" s="10" t="str">
        <f aca="false">IF(OR(A195="",B195="",E195=""),"",SUMIFS($E$5:E195,$F$5:F195,F195,$G$5:G195,G195))</f>
        <v/>
      </c>
      <c r="I195" s="10" t="str">
        <f aca="false">IF(A195="","",SUMIF(Wpłaty!$B$5:$B$204,A195,Wpłaty!$D$5:$D$204))</f>
        <v/>
      </c>
      <c r="J195" s="10" t="str">
        <f aca="false">IF(OR(A195="",E195=""),"",E195-I195)</f>
        <v/>
      </c>
      <c r="K195" s="9" t="str">
        <f aca="false">IF(A195="","",IF(COUNTIF($A$5:$A$204,A195)&gt;1,"Powtórzone ID",IF(OR(B195="",E195=""),"Uzupełnij datę i kwotę",IF(J195&lt;0,"Nadpłata — sprawdź",""))))</f>
        <v/>
      </c>
    </row>
    <row r="196" customFormat="false" ht="15" hidden="false" customHeight="false" outlineLevel="0" collapsed="false">
      <c r="A196" s="6"/>
      <c r="B196" s="7"/>
      <c r="C196" s="6"/>
      <c r="D196" s="6"/>
      <c r="E196" s="8"/>
      <c r="F196" s="9" t="str">
        <f aca="false">IF(OR(A196="",B196=""),"",YEAR(B196))</f>
        <v/>
      </c>
      <c r="G196" s="9" t="str">
        <f aca="false">IF(OR(A196="",B196=""),"",INT((MONTH(B196)-1)/3)+1)</f>
        <v/>
      </c>
      <c r="H196" s="10" t="str">
        <f aca="false">IF(OR(A196="",B196="",E196=""),"",SUMIFS($E$5:E196,$F$5:F196,F196,$G$5:G196,G196))</f>
        <v/>
      </c>
      <c r="I196" s="10" t="str">
        <f aca="false">IF(A196="","",SUMIF(Wpłaty!$B$5:$B$204,A196,Wpłaty!$D$5:$D$204))</f>
        <v/>
      </c>
      <c r="J196" s="10" t="str">
        <f aca="false">IF(OR(A196="",E196=""),"",E196-I196)</f>
        <v/>
      </c>
      <c r="K196" s="9" t="str">
        <f aca="false">IF(A196="","",IF(COUNTIF($A$5:$A$204,A196)&gt;1,"Powtórzone ID",IF(OR(B196="",E196=""),"Uzupełnij datę i kwotę",IF(J196&lt;0,"Nadpłata — sprawdź",""))))</f>
        <v/>
      </c>
    </row>
    <row r="197" customFormat="false" ht="15" hidden="false" customHeight="false" outlineLevel="0" collapsed="false">
      <c r="A197" s="6"/>
      <c r="B197" s="7"/>
      <c r="C197" s="6"/>
      <c r="D197" s="6"/>
      <c r="E197" s="8"/>
      <c r="F197" s="9" t="str">
        <f aca="false">IF(OR(A197="",B197=""),"",YEAR(B197))</f>
        <v/>
      </c>
      <c r="G197" s="9" t="str">
        <f aca="false">IF(OR(A197="",B197=""),"",INT((MONTH(B197)-1)/3)+1)</f>
        <v/>
      </c>
      <c r="H197" s="10" t="str">
        <f aca="false">IF(OR(A197="",B197="",E197=""),"",SUMIFS($E$5:E197,$F$5:F197,F197,$G$5:G197,G197))</f>
        <v/>
      </c>
      <c r="I197" s="10" t="str">
        <f aca="false">IF(A197="","",SUMIF(Wpłaty!$B$5:$B$204,A197,Wpłaty!$D$5:$D$204))</f>
        <v/>
      </c>
      <c r="J197" s="10" t="str">
        <f aca="false">IF(OR(A197="",E197=""),"",E197-I197)</f>
        <v/>
      </c>
      <c r="K197" s="9" t="str">
        <f aca="false">IF(A197="","",IF(COUNTIF($A$5:$A$204,A197)&gt;1,"Powtórzone ID",IF(OR(B197="",E197=""),"Uzupełnij datę i kwotę",IF(J197&lt;0,"Nadpłata — sprawdź",""))))</f>
        <v/>
      </c>
    </row>
    <row r="198" customFormat="false" ht="15" hidden="false" customHeight="false" outlineLevel="0" collapsed="false">
      <c r="A198" s="6"/>
      <c r="B198" s="7"/>
      <c r="C198" s="6"/>
      <c r="D198" s="6"/>
      <c r="E198" s="8"/>
      <c r="F198" s="9" t="str">
        <f aca="false">IF(OR(A198="",B198=""),"",YEAR(B198))</f>
        <v/>
      </c>
      <c r="G198" s="9" t="str">
        <f aca="false">IF(OR(A198="",B198=""),"",INT((MONTH(B198)-1)/3)+1)</f>
        <v/>
      </c>
      <c r="H198" s="10" t="str">
        <f aca="false">IF(OR(A198="",B198="",E198=""),"",SUMIFS($E$5:E198,$F$5:F198,F198,$G$5:G198,G198))</f>
        <v/>
      </c>
      <c r="I198" s="10" t="str">
        <f aca="false">IF(A198="","",SUMIF(Wpłaty!$B$5:$B$204,A198,Wpłaty!$D$5:$D$204))</f>
        <v/>
      </c>
      <c r="J198" s="10" t="str">
        <f aca="false">IF(OR(A198="",E198=""),"",E198-I198)</f>
        <v/>
      </c>
      <c r="K198" s="9" t="str">
        <f aca="false">IF(A198="","",IF(COUNTIF($A$5:$A$204,A198)&gt;1,"Powtórzone ID",IF(OR(B198="",E198=""),"Uzupełnij datę i kwotę",IF(J198&lt;0,"Nadpłata — sprawdź",""))))</f>
        <v/>
      </c>
    </row>
    <row r="199" customFormat="false" ht="15" hidden="false" customHeight="false" outlineLevel="0" collapsed="false">
      <c r="A199" s="6"/>
      <c r="B199" s="7"/>
      <c r="C199" s="6"/>
      <c r="D199" s="6"/>
      <c r="E199" s="8"/>
      <c r="F199" s="9" t="str">
        <f aca="false">IF(OR(A199="",B199=""),"",YEAR(B199))</f>
        <v/>
      </c>
      <c r="G199" s="9" t="str">
        <f aca="false">IF(OR(A199="",B199=""),"",INT((MONTH(B199)-1)/3)+1)</f>
        <v/>
      </c>
      <c r="H199" s="10" t="str">
        <f aca="false">IF(OR(A199="",B199="",E199=""),"",SUMIFS($E$5:E199,$F$5:F199,F199,$G$5:G199,G199))</f>
        <v/>
      </c>
      <c r="I199" s="10" t="str">
        <f aca="false">IF(A199="","",SUMIF(Wpłaty!$B$5:$B$204,A199,Wpłaty!$D$5:$D$204))</f>
        <v/>
      </c>
      <c r="J199" s="10" t="str">
        <f aca="false">IF(OR(A199="",E199=""),"",E199-I199)</f>
        <v/>
      </c>
      <c r="K199" s="9" t="str">
        <f aca="false">IF(A199="","",IF(COUNTIF($A$5:$A$204,A199)&gt;1,"Powtórzone ID",IF(OR(B199="",E199=""),"Uzupełnij datę i kwotę",IF(J199&lt;0,"Nadpłata — sprawdź",""))))</f>
        <v/>
      </c>
    </row>
    <row r="200" customFormat="false" ht="15" hidden="false" customHeight="false" outlineLevel="0" collapsed="false">
      <c r="A200" s="6"/>
      <c r="B200" s="7"/>
      <c r="C200" s="6"/>
      <c r="D200" s="6"/>
      <c r="E200" s="8"/>
      <c r="F200" s="9" t="str">
        <f aca="false">IF(OR(A200="",B200=""),"",YEAR(B200))</f>
        <v/>
      </c>
      <c r="G200" s="9" t="str">
        <f aca="false">IF(OR(A200="",B200=""),"",INT((MONTH(B200)-1)/3)+1)</f>
        <v/>
      </c>
      <c r="H200" s="10" t="str">
        <f aca="false">IF(OR(A200="",B200="",E200=""),"",SUMIFS($E$5:E200,$F$5:F200,F200,$G$5:G200,G200))</f>
        <v/>
      </c>
      <c r="I200" s="10" t="str">
        <f aca="false">IF(A200="","",SUMIF(Wpłaty!$B$5:$B$204,A200,Wpłaty!$D$5:$D$204))</f>
        <v/>
      </c>
      <c r="J200" s="10" t="str">
        <f aca="false">IF(OR(A200="",E200=""),"",E200-I200)</f>
        <v/>
      </c>
      <c r="K200" s="9" t="str">
        <f aca="false">IF(A200="","",IF(COUNTIF($A$5:$A$204,A200)&gt;1,"Powtórzone ID",IF(OR(B200="",E200=""),"Uzupełnij datę i kwotę",IF(J200&lt;0,"Nadpłata — sprawdź",""))))</f>
        <v/>
      </c>
    </row>
    <row r="201" customFormat="false" ht="15" hidden="false" customHeight="false" outlineLevel="0" collapsed="false">
      <c r="A201" s="6"/>
      <c r="B201" s="7"/>
      <c r="C201" s="6"/>
      <c r="D201" s="6"/>
      <c r="E201" s="8"/>
      <c r="F201" s="9" t="str">
        <f aca="false">IF(OR(A201="",B201=""),"",YEAR(B201))</f>
        <v/>
      </c>
      <c r="G201" s="9" t="str">
        <f aca="false">IF(OR(A201="",B201=""),"",INT((MONTH(B201)-1)/3)+1)</f>
        <v/>
      </c>
      <c r="H201" s="10" t="str">
        <f aca="false">IF(OR(A201="",B201="",E201=""),"",SUMIFS($E$5:E201,$F$5:F201,F201,$G$5:G201,G201))</f>
        <v/>
      </c>
      <c r="I201" s="10" t="str">
        <f aca="false">IF(A201="","",SUMIF(Wpłaty!$B$5:$B$204,A201,Wpłaty!$D$5:$D$204))</f>
        <v/>
      </c>
      <c r="J201" s="10" t="str">
        <f aca="false">IF(OR(A201="",E201=""),"",E201-I201)</f>
        <v/>
      </c>
      <c r="K201" s="9" t="str">
        <f aca="false">IF(A201="","",IF(COUNTIF($A$5:$A$204,A201)&gt;1,"Powtórzone ID",IF(OR(B201="",E201=""),"Uzupełnij datę i kwotę",IF(J201&lt;0,"Nadpłata — sprawdź",""))))</f>
        <v/>
      </c>
    </row>
    <row r="202" customFormat="false" ht="15" hidden="false" customHeight="false" outlineLevel="0" collapsed="false">
      <c r="A202" s="6"/>
      <c r="B202" s="7"/>
      <c r="C202" s="6"/>
      <c r="D202" s="6"/>
      <c r="E202" s="8"/>
      <c r="F202" s="9" t="str">
        <f aca="false">IF(OR(A202="",B202=""),"",YEAR(B202))</f>
        <v/>
      </c>
      <c r="G202" s="9" t="str">
        <f aca="false">IF(OR(A202="",B202=""),"",INT((MONTH(B202)-1)/3)+1)</f>
        <v/>
      </c>
      <c r="H202" s="10" t="str">
        <f aca="false">IF(OR(A202="",B202="",E202=""),"",SUMIFS($E$5:E202,$F$5:F202,F202,$G$5:G202,G202))</f>
        <v/>
      </c>
      <c r="I202" s="10" t="str">
        <f aca="false">IF(A202="","",SUMIF(Wpłaty!$B$5:$B$204,A202,Wpłaty!$D$5:$D$204))</f>
        <v/>
      </c>
      <c r="J202" s="10" t="str">
        <f aca="false">IF(OR(A202="",E202=""),"",E202-I202)</f>
        <v/>
      </c>
      <c r="K202" s="9" t="str">
        <f aca="false">IF(A202="","",IF(COUNTIF($A$5:$A$204,A202)&gt;1,"Powtórzone ID",IF(OR(B202="",E202=""),"Uzupełnij datę i kwotę",IF(J202&lt;0,"Nadpłata — sprawdź",""))))</f>
        <v/>
      </c>
    </row>
    <row r="203" customFormat="false" ht="15" hidden="false" customHeight="false" outlineLevel="0" collapsed="false">
      <c r="A203" s="6"/>
      <c r="B203" s="7"/>
      <c r="C203" s="6"/>
      <c r="D203" s="6"/>
      <c r="E203" s="8"/>
      <c r="F203" s="9" t="str">
        <f aca="false">IF(OR(A203="",B203=""),"",YEAR(B203))</f>
        <v/>
      </c>
      <c r="G203" s="9" t="str">
        <f aca="false">IF(OR(A203="",B203=""),"",INT((MONTH(B203)-1)/3)+1)</f>
        <v/>
      </c>
      <c r="H203" s="10" t="str">
        <f aca="false">IF(OR(A203="",B203="",E203=""),"",SUMIFS($E$5:E203,$F$5:F203,F203,$G$5:G203,G203))</f>
        <v/>
      </c>
      <c r="I203" s="10" t="str">
        <f aca="false">IF(A203="","",SUMIF(Wpłaty!$B$5:$B$204,A203,Wpłaty!$D$5:$D$204))</f>
        <v/>
      </c>
      <c r="J203" s="10" t="str">
        <f aca="false">IF(OR(A203="",E203=""),"",E203-I203)</f>
        <v/>
      </c>
      <c r="K203" s="9" t="str">
        <f aca="false">IF(A203="","",IF(COUNTIF($A$5:$A$204,A203)&gt;1,"Powtórzone ID",IF(OR(B203="",E203=""),"Uzupełnij datę i kwotę",IF(J203&lt;0,"Nadpłata — sprawdź",""))))</f>
        <v/>
      </c>
    </row>
    <row r="204" customFormat="false" ht="15" hidden="false" customHeight="false" outlineLevel="0" collapsed="false">
      <c r="A204" s="6"/>
      <c r="B204" s="7"/>
      <c r="C204" s="6"/>
      <c r="D204" s="6"/>
      <c r="E204" s="8"/>
      <c r="F204" s="9" t="str">
        <f aca="false">IF(OR(A204="",B204=""),"",YEAR(B204))</f>
        <v/>
      </c>
      <c r="G204" s="9" t="str">
        <f aca="false">IF(OR(A204="",B204=""),"",INT((MONTH(B204)-1)/3)+1)</f>
        <v/>
      </c>
      <c r="H204" s="10" t="str">
        <f aca="false">IF(OR(A204="",B204="",E204=""),"",SUMIFS($E$5:E204,$F$5:F204,F204,$G$5:G204,G204))</f>
        <v/>
      </c>
      <c r="I204" s="10" t="str">
        <f aca="false">IF(A204="","",SUMIF(Wpłaty!$B$5:$B$204,A204,Wpłaty!$D$5:$D$204))</f>
        <v/>
      </c>
      <c r="J204" s="10" t="str">
        <f aca="false">IF(OR(A204="",E204=""),"",E204-I204)</f>
        <v/>
      </c>
      <c r="K204" s="9" t="str">
        <f aca="false">IF(A204="","",IF(COUNTIF($A$5:$A$204,A204)&gt;1,"Powtórzone ID",IF(OR(B204="",E204=""),"Uzupełnij datę i kwotę",IF(J204&lt;0,"Nadpłata — sprawdź",""))))</f>
        <v/>
      </c>
    </row>
  </sheetData>
  <autoFilter ref="A4:K204"/>
  <mergeCells count="3">
    <mergeCell ref="A1:K1"/>
    <mergeCell ref="A2:K2"/>
    <mergeCell ref="A3:K3"/>
  </mergeCells>
  <conditionalFormatting sqref="A5:K204">
    <cfRule type="expression" priority="2" aboveAverage="0" equalAverage="0" bottom="0" percent="0" rank="0" text="" dxfId="5">
      <formula>$K5&lt;&gt;""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Data należności, np. 12.01.2027; nie data późniejszej dopłaty." promptTitle="Jak wpisać dane" showDropDown="false" showErrorMessage="true" showInputMessage="true" sqref="B5:B204" type="date">
      <formula1>DATE(2000,1,1)</formula1>
      <formula2>DATE(2100,12,31)</formula2>
    </dataValidation>
    <dataValidation allowBlank="true" error="Wpisz prawdziwą datę, liczbę lub pozostaw pole puste; kwoty nie mogą być ujemne." errorStyle="stop" errorTitle="Sprawdź typ i zakres" operator="greaterThanOrEqual" prompt="Pełna kwota należności w PLN. Wpisz liczbę co najmniej 0." promptTitle="Jak wpisać dane" showDropDown="false" showErrorMessage="true" showInputMessage="true" sqref="E5:E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34"/>
  </cols>
  <sheetData>
    <row r="1" customFormat="false" ht="27.75" hidden="false" customHeight="true" outlineLevel="0" collapsed="false">
      <c r="A1" s="3" t="s">
        <v>43</v>
      </c>
      <c r="B1" s="3"/>
      <c r="C1" s="3"/>
      <c r="D1" s="3"/>
      <c r="E1" s="3"/>
      <c r="F1" s="3"/>
      <c r="G1" s="3"/>
    </row>
    <row r="2" customFormat="false" ht="31.5" hidden="false" customHeight="true" outlineLevel="0" collapsed="false">
      <c r="A2" s="4" t="s">
        <v>44</v>
      </c>
      <c r="B2" s="4"/>
      <c r="C2" s="4"/>
      <c r="D2" s="4"/>
      <c r="E2" s="4"/>
      <c r="F2" s="4"/>
      <c r="G2" s="4"/>
    </row>
    <row r="3" customFormat="false" ht="31.5" hidden="false" customHeight="true" outlineLevel="0" collapsed="false">
      <c r="A3" s="4" t="s">
        <v>45</v>
      </c>
      <c r="B3" s="4"/>
      <c r="C3" s="4"/>
      <c r="D3" s="4"/>
      <c r="E3" s="4"/>
      <c r="F3" s="4"/>
      <c r="G3" s="4"/>
    </row>
    <row r="4" customFormat="false" ht="37.5" hidden="false" customHeight="true" outlineLevel="0" collapsed="false">
      <c r="A4" s="5" t="s">
        <v>46</v>
      </c>
      <c r="B4" s="5" t="s">
        <v>20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30</v>
      </c>
    </row>
    <row r="5" customFormat="false" ht="15" hidden="false" customHeight="false" outlineLevel="0" collapsed="false">
      <c r="A5" s="6" t="s">
        <v>51</v>
      </c>
      <c r="B5" s="6" t="s">
        <v>31</v>
      </c>
      <c r="C5" s="7" t="n">
        <v>46399</v>
      </c>
      <c r="D5" s="8" t="n">
        <v>1200</v>
      </c>
      <c r="E5" s="9" t="n">
        <f aca="false">IF(OR(A5="",B5="",C5=""),"",YEAR(C5))</f>
        <v>2027</v>
      </c>
      <c r="F5" s="10" t="n">
        <f aca="false">IF(OR(A5="",B5="",D5=""),"",SUMIF(Sprzedaż!$A$5:$A$204,B5,Sprzedaż!$E$5:$E$204)-SUMIF($B$5:B5,B5,$D$5:D5))</f>
        <v>0</v>
      </c>
      <c r="G5" s="9" t="str">
        <f aca="false">IF(A5="","",IF(COUNTIF($A$5:$A$204,A5)&gt;1,"Powtórzone ID wpłaty",IF(OR(B5="",C5="",D5=""),"Uzupełnij ID, datę i kwotę",IF(COUNTIF(Sprzedaż!$A$5:$A$204,B5)=0,"Brak ID w Sprzedaży",IF(F5&lt;0,"Nadpłata — sprawdź","")))))</f>
        <v/>
      </c>
    </row>
    <row r="6" customFormat="false" ht="15" hidden="false" customHeight="false" outlineLevel="0" collapsed="false">
      <c r="A6" s="6" t="s">
        <v>52</v>
      </c>
      <c r="B6" s="6" t="s">
        <v>34</v>
      </c>
      <c r="C6" s="7" t="n">
        <v>46413</v>
      </c>
      <c r="D6" s="8" t="n">
        <v>500</v>
      </c>
      <c r="E6" s="9" t="n">
        <f aca="false">IF(OR(A6="",B6="",C6=""),"",YEAR(C6))</f>
        <v>2027</v>
      </c>
      <c r="F6" s="10" t="n">
        <f aca="false">IF(OR(A6="",B6="",D6=""),"",SUMIF(Sprzedaż!$A$5:$A$204,B6,Sprzedaż!$E$5:$E$204)-SUMIF($B$5:B6,B6,$D$5:D6))</f>
        <v>1500</v>
      </c>
      <c r="G6" s="9" t="str">
        <f aca="false">IF(A6="","",IF(COUNTIF($A$5:$A$204,A6)&gt;1,"Powtórzone ID wpłaty",IF(OR(B6="",C6="",D6=""),"Uzupełnij ID, datę i kwotę",IF(COUNTIF(Sprzedaż!$A$5:$A$204,B6)=0,"Brak ID w Sprzedaży",IF(F6&lt;0,"Nadpłata — sprawdź","")))))</f>
        <v/>
      </c>
    </row>
    <row r="7" customFormat="false" ht="15" hidden="false" customHeight="false" outlineLevel="0" collapsed="false">
      <c r="A7" s="6" t="s">
        <v>53</v>
      </c>
      <c r="B7" s="6" t="s">
        <v>37</v>
      </c>
      <c r="C7" s="7" t="n">
        <v>46421</v>
      </c>
      <c r="D7" s="8" t="n">
        <v>800</v>
      </c>
      <c r="E7" s="9" t="n">
        <f aca="false">IF(OR(A7="",B7="",C7=""),"",YEAR(C7))</f>
        <v>2027</v>
      </c>
      <c r="F7" s="10" t="n">
        <f aca="false">IF(OR(A7="",B7="",D7=""),"",SUMIF(Sprzedaż!$A$5:$A$204,B7,Sprzedaż!$E$5:$E$204)-SUMIF($B$5:B7,B7,$D$5:D7))</f>
        <v>0</v>
      </c>
      <c r="G7" s="9" t="str">
        <f aca="false">IF(A7="","",IF(COUNTIF($A$5:$A$204,A7)&gt;1,"Powtórzone ID wpłaty",IF(OR(B7="",C7="",D7=""),"Uzupełnij ID, datę i kwotę",IF(COUNTIF(Sprzedaż!$A$5:$A$204,B7)=0,"Brak ID w Sprzedaży",IF(F7&lt;0,"Nadpłata — sprawdź","")))))</f>
        <v/>
      </c>
    </row>
    <row r="8" customFormat="false" ht="15" hidden="false" customHeight="false" outlineLevel="0" collapsed="false">
      <c r="A8" s="6" t="s">
        <v>54</v>
      </c>
      <c r="B8" s="6" t="s">
        <v>34</v>
      </c>
      <c r="C8" s="7" t="n">
        <v>46487</v>
      </c>
      <c r="D8" s="8" t="n">
        <v>1500</v>
      </c>
      <c r="E8" s="9" t="n">
        <f aca="false">IF(OR(A8="",B8="",C8=""),"",YEAR(C8))</f>
        <v>2027</v>
      </c>
      <c r="F8" s="10" t="n">
        <f aca="false">IF(OR(A8="",B8="",D8=""),"",SUMIF(Sprzedaż!$A$5:$A$204,B8,Sprzedaż!$E$5:$E$204)-SUMIF($B$5:B8,B8,$D$5:D8))</f>
        <v>0</v>
      </c>
      <c r="G8" s="9" t="str">
        <f aca="false">IF(A8="","",IF(COUNTIF($A$5:$A$204,A8)&gt;1,"Powtórzone ID wpłaty",IF(OR(B8="",C8="",D8=""),"Uzupełnij ID, datę i kwotę",IF(COUNTIF(Sprzedaż!$A$5:$A$204,B8)=0,"Brak ID w Sprzedaży",IF(F8&lt;0,"Nadpłata — sprawdź","")))))</f>
        <v/>
      </c>
    </row>
    <row r="9" customFormat="false" ht="15" hidden="false" customHeight="false" outlineLevel="0" collapsed="false">
      <c r="A9" s="6" t="s">
        <v>55</v>
      </c>
      <c r="B9" s="6" t="s">
        <v>40</v>
      </c>
      <c r="C9" s="7" t="n">
        <v>46762</v>
      </c>
      <c r="D9" s="8" t="n">
        <v>2300</v>
      </c>
      <c r="E9" s="9" t="n">
        <f aca="false">IF(OR(A9="",B9="",C9=""),"",YEAR(C9))</f>
        <v>2028</v>
      </c>
      <c r="F9" s="10" t="n">
        <f aca="false">IF(OR(A9="",B9="",D9=""),"",SUMIF(Sprzedaż!$A$5:$A$204,B9,Sprzedaż!$E$5:$E$204)-SUMIF($B$5:B9,B9,$D$5:D9))</f>
        <v>0</v>
      </c>
      <c r="G9" s="9" t="str">
        <f aca="false">IF(A9="","",IF(COUNTIF($A$5:$A$204,A9)&gt;1,"Powtórzone ID wpłaty",IF(OR(B9="",C9="",D9=""),"Uzupełnij ID, datę i kwotę",IF(COUNTIF(Sprzedaż!$A$5:$A$204,B9)=0,"Brak ID w Sprzedaży",IF(F9&lt;0,"Nadpłata — sprawdź","")))))</f>
        <v/>
      </c>
    </row>
    <row r="10" customFormat="false" ht="15" hidden="false" customHeight="false" outlineLevel="0" collapsed="false">
      <c r="A10" s="6"/>
      <c r="B10" s="6"/>
      <c r="C10" s="7"/>
      <c r="D10" s="8"/>
      <c r="E10" s="9" t="str">
        <f aca="false">IF(OR(A10="",B10="",C10=""),"",YEAR(C10))</f>
        <v/>
      </c>
      <c r="F10" s="10" t="str">
        <f aca="false">IF(OR(A10="",B10="",D10=""),"",SUMIF(Sprzedaż!$A$5:$A$204,B10,Sprzedaż!$E$5:$E$204)-SUMIF($B$5:B10,B10,$D$5:D10))</f>
        <v/>
      </c>
      <c r="G10" s="9" t="str">
        <f aca="false">IF(A10="","",IF(COUNTIF($A$5:$A$204,A10)&gt;1,"Powtórzone ID wpłaty",IF(OR(B10="",C10="",D10=""),"Uzupełnij ID, datę i kwotę",IF(COUNTIF(Sprzedaż!$A$5:$A$204,B10)=0,"Brak ID w Sprzedaży",IF(F10&lt;0,"Nadpłata — sprawdź","")))))</f>
        <v/>
      </c>
    </row>
    <row r="11" customFormat="false" ht="15" hidden="false" customHeight="false" outlineLevel="0" collapsed="false">
      <c r="A11" s="6"/>
      <c r="B11" s="6"/>
      <c r="C11" s="7"/>
      <c r="D11" s="8"/>
      <c r="E11" s="9" t="str">
        <f aca="false">IF(OR(A11="",B11="",C11=""),"",YEAR(C11))</f>
        <v/>
      </c>
      <c r="F11" s="10" t="str">
        <f aca="false">IF(OR(A11="",B11="",D11=""),"",SUMIF(Sprzedaż!$A$5:$A$204,B11,Sprzedaż!$E$5:$E$204)-SUMIF($B$5:B11,B11,$D$5:D11))</f>
        <v/>
      </c>
      <c r="G11" s="9" t="str">
        <f aca="false">IF(A11="","",IF(COUNTIF($A$5:$A$204,A11)&gt;1,"Powtórzone ID wpłaty",IF(OR(B11="",C11="",D11=""),"Uzupełnij ID, datę i kwotę",IF(COUNTIF(Sprzedaż!$A$5:$A$204,B11)=0,"Brak ID w Sprzedaży",IF(F11&lt;0,"Nadpłata — sprawdź","")))))</f>
        <v/>
      </c>
    </row>
    <row r="12" customFormat="false" ht="15" hidden="false" customHeight="false" outlineLevel="0" collapsed="false">
      <c r="A12" s="6"/>
      <c r="B12" s="6"/>
      <c r="C12" s="7"/>
      <c r="D12" s="8"/>
      <c r="E12" s="9" t="str">
        <f aca="false">IF(OR(A12="",B12="",C12=""),"",YEAR(C12))</f>
        <v/>
      </c>
      <c r="F12" s="10" t="str">
        <f aca="false">IF(OR(A12="",B12="",D12=""),"",SUMIF(Sprzedaż!$A$5:$A$204,B12,Sprzedaż!$E$5:$E$204)-SUMIF($B$5:B12,B12,$D$5:D12))</f>
        <v/>
      </c>
      <c r="G12" s="9" t="str">
        <f aca="false">IF(A12="","",IF(COUNTIF($A$5:$A$204,A12)&gt;1,"Powtórzone ID wpłaty",IF(OR(B12="",C12="",D12=""),"Uzupełnij ID, datę i kwotę",IF(COUNTIF(Sprzedaż!$A$5:$A$204,B12)=0,"Brak ID w Sprzedaży",IF(F12&lt;0,"Nadpłata — sprawdź","")))))</f>
        <v/>
      </c>
    </row>
    <row r="13" customFormat="false" ht="15" hidden="false" customHeight="false" outlineLevel="0" collapsed="false">
      <c r="A13" s="6"/>
      <c r="B13" s="6"/>
      <c r="C13" s="7"/>
      <c r="D13" s="8"/>
      <c r="E13" s="9" t="str">
        <f aca="false">IF(OR(A13="",B13="",C13=""),"",YEAR(C13))</f>
        <v/>
      </c>
      <c r="F13" s="10" t="str">
        <f aca="false">IF(OR(A13="",B13="",D13=""),"",SUMIF(Sprzedaż!$A$5:$A$204,B13,Sprzedaż!$E$5:$E$204)-SUMIF($B$5:B13,B13,$D$5:D13))</f>
        <v/>
      </c>
      <c r="G13" s="9" t="str">
        <f aca="false">IF(A13="","",IF(COUNTIF($A$5:$A$204,A13)&gt;1,"Powtórzone ID wpłaty",IF(OR(B13="",C13="",D13=""),"Uzupełnij ID, datę i kwotę",IF(COUNTIF(Sprzedaż!$A$5:$A$204,B13)=0,"Brak ID w Sprzedaży",IF(F13&lt;0,"Nadpłata — sprawdź","")))))</f>
        <v/>
      </c>
    </row>
    <row r="14" customFormat="false" ht="15" hidden="false" customHeight="false" outlineLevel="0" collapsed="false">
      <c r="A14" s="6"/>
      <c r="B14" s="6"/>
      <c r="C14" s="7"/>
      <c r="D14" s="8"/>
      <c r="E14" s="9" t="str">
        <f aca="false">IF(OR(A14="",B14="",C14=""),"",YEAR(C14))</f>
        <v/>
      </c>
      <c r="F14" s="10" t="str">
        <f aca="false">IF(OR(A14="",B14="",D14=""),"",SUMIF(Sprzedaż!$A$5:$A$204,B14,Sprzedaż!$E$5:$E$204)-SUMIF($B$5:B14,B14,$D$5:D14))</f>
        <v/>
      </c>
      <c r="G14" s="9" t="str">
        <f aca="false">IF(A14="","",IF(COUNTIF($A$5:$A$204,A14)&gt;1,"Powtórzone ID wpłaty",IF(OR(B14="",C14="",D14=""),"Uzupełnij ID, datę i kwotę",IF(COUNTIF(Sprzedaż!$A$5:$A$204,B14)=0,"Brak ID w Sprzedaży",IF(F14&lt;0,"Nadpłata — sprawdź","")))))</f>
        <v/>
      </c>
    </row>
    <row r="15" customFormat="false" ht="15" hidden="false" customHeight="false" outlineLevel="0" collapsed="false">
      <c r="A15" s="6"/>
      <c r="B15" s="6"/>
      <c r="C15" s="7"/>
      <c r="D15" s="8"/>
      <c r="E15" s="9" t="str">
        <f aca="false">IF(OR(A15="",B15="",C15=""),"",YEAR(C15))</f>
        <v/>
      </c>
      <c r="F15" s="10" t="str">
        <f aca="false">IF(OR(A15="",B15="",D15=""),"",SUMIF(Sprzedaż!$A$5:$A$204,B15,Sprzedaż!$E$5:$E$204)-SUMIF($B$5:B15,B15,$D$5:D15))</f>
        <v/>
      </c>
      <c r="G15" s="9" t="str">
        <f aca="false">IF(A15="","",IF(COUNTIF($A$5:$A$204,A15)&gt;1,"Powtórzone ID wpłaty",IF(OR(B15="",C15="",D15=""),"Uzupełnij ID, datę i kwotę",IF(COUNTIF(Sprzedaż!$A$5:$A$204,B15)=0,"Brak ID w Sprzedaży",IF(F15&lt;0,"Nadpłata — sprawdź","")))))</f>
        <v/>
      </c>
    </row>
    <row r="16" customFormat="false" ht="15" hidden="false" customHeight="false" outlineLevel="0" collapsed="false">
      <c r="A16" s="6"/>
      <c r="B16" s="6"/>
      <c r="C16" s="7"/>
      <c r="D16" s="8"/>
      <c r="E16" s="9" t="str">
        <f aca="false">IF(OR(A16="",B16="",C16=""),"",YEAR(C16))</f>
        <v/>
      </c>
      <c r="F16" s="10" t="str">
        <f aca="false">IF(OR(A16="",B16="",D16=""),"",SUMIF(Sprzedaż!$A$5:$A$204,B16,Sprzedaż!$E$5:$E$204)-SUMIF($B$5:B16,B16,$D$5:D16))</f>
        <v/>
      </c>
      <c r="G16" s="9" t="str">
        <f aca="false">IF(A16="","",IF(COUNTIF($A$5:$A$204,A16)&gt;1,"Powtórzone ID wpłaty",IF(OR(B16="",C16="",D16=""),"Uzupełnij ID, datę i kwotę",IF(COUNTIF(Sprzedaż!$A$5:$A$204,B16)=0,"Brak ID w Sprzedaży",IF(F16&lt;0,"Nadpłata — sprawdź","")))))</f>
        <v/>
      </c>
    </row>
    <row r="17" customFormat="false" ht="15" hidden="false" customHeight="false" outlineLevel="0" collapsed="false">
      <c r="A17" s="6"/>
      <c r="B17" s="6"/>
      <c r="C17" s="7"/>
      <c r="D17" s="8"/>
      <c r="E17" s="9" t="str">
        <f aca="false">IF(OR(A17="",B17="",C17=""),"",YEAR(C17))</f>
        <v/>
      </c>
      <c r="F17" s="10" t="str">
        <f aca="false">IF(OR(A17="",B17="",D17=""),"",SUMIF(Sprzedaż!$A$5:$A$204,B17,Sprzedaż!$E$5:$E$204)-SUMIF($B$5:B17,B17,$D$5:D17))</f>
        <v/>
      </c>
      <c r="G17" s="9" t="str">
        <f aca="false">IF(A17="","",IF(COUNTIF($A$5:$A$204,A17)&gt;1,"Powtórzone ID wpłaty",IF(OR(B17="",C17="",D17=""),"Uzupełnij ID, datę i kwotę",IF(COUNTIF(Sprzedaż!$A$5:$A$204,B17)=0,"Brak ID w Sprzedaży",IF(F17&lt;0,"Nadpłata — sprawdź","")))))</f>
        <v/>
      </c>
    </row>
    <row r="18" customFormat="false" ht="15" hidden="false" customHeight="false" outlineLevel="0" collapsed="false">
      <c r="A18" s="6"/>
      <c r="B18" s="6"/>
      <c r="C18" s="7"/>
      <c r="D18" s="8"/>
      <c r="E18" s="9" t="str">
        <f aca="false">IF(OR(A18="",B18="",C18=""),"",YEAR(C18))</f>
        <v/>
      </c>
      <c r="F18" s="10" t="str">
        <f aca="false">IF(OR(A18="",B18="",D18=""),"",SUMIF(Sprzedaż!$A$5:$A$204,B18,Sprzedaż!$E$5:$E$204)-SUMIF($B$5:B18,B18,$D$5:D18))</f>
        <v/>
      </c>
      <c r="G18" s="9" t="str">
        <f aca="false">IF(A18="","",IF(COUNTIF($A$5:$A$204,A18)&gt;1,"Powtórzone ID wpłaty",IF(OR(B18="",C18="",D18=""),"Uzupełnij ID, datę i kwotę",IF(COUNTIF(Sprzedaż!$A$5:$A$204,B18)=0,"Brak ID w Sprzedaży",IF(F18&lt;0,"Nadpłata — sprawdź","")))))</f>
        <v/>
      </c>
    </row>
    <row r="19" customFormat="false" ht="15" hidden="false" customHeight="false" outlineLevel="0" collapsed="false">
      <c r="A19" s="6"/>
      <c r="B19" s="6"/>
      <c r="C19" s="7"/>
      <c r="D19" s="8"/>
      <c r="E19" s="9" t="str">
        <f aca="false">IF(OR(A19="",B19="",C19=""),"",YEAR(C19))</f>
        <v/>
      </c>
      <c r="F19" s="10" t="str">
        <f aca="false">IF(OR(A19="",B19="",D19=""),"",SUMIF(Sprzedaż!$A$5:$A$204,B19,Sprzedaż!$E$5:$E$204)-SUMIF($B$5:B19,B19,$D$5:D19))</f>
        <v/>
      </c>
      <c r="G19" s="9" t="str">
        <f aca="false">IF(A19="","",IF(COUNTIF($A$5:$A$204,A19)&gt;1,"Powtórzone ID wpłaty",IF(OR(B19="",C19="",D19=""),"Uzupełnij ID, datę i kwotę",IF(COUNTIF(Sprzedaż!$A$5:$A$204,B19)=0,"Brak ID w Sprzedaży",IF(F19&lt;0,"Nadpłata — sprawdź","")))))</f>
        <v/>
      </c>
    </row>
    <row r="20" customFormat="false" ht="15" hidden="false" customHeight="false" outlineLevel="0" collapsed="false">
      <c r="A20" s="6"/>
      <c r="B20" s="6"/>
      <c r="C20" s="7"/>
      <c r="D20" s="8"/>
      <c r="E20" s="9" t="str">
        <f aca="false">IF(OR(A20="",B20="",C20=""),"",YEAR(C20))</f>
        <v/>
      </c>
      <c r="F20" s="10" t="str">
        <f aca="false">IF(OR(A20="",B20="",D20=""),"",SUMIF(Sprzedaż!$A$5:$A$204,B20,Sprzedaż!$E$5:$E$204)-SUMIF($B$5:B20,B20,$D$5:D20))</f>
        <v/>
      </c>
      <c r="G20" s="9" t="str">
        <f aca="false">IF(A20="","",IF(COUNTIF($A$5:$A$204,A20)&gt;1,"Powtórzone ID wpłaty",IF(OR(B20="",C20="",D20=""),"Uzupełnij ID, datę i kwotę",IF(COUNTIF(Sprzedaż!$A$5:$A$204,B20)=0,"Brak ID w Sprzedaży",IF(F20&lt;0,"Nadpłata — sprawdź","")))))</f>
        <v/>
      </c>
    </row>
    <row r="21" customFormat="false" ht="15" hidden="false" customHeight="false" outlineLevel="0" collapsed="false">
      <c r="A21" s="6"/>
      <c r="B21" s="6"/>
      <c r="C21" s="7"/>
      <c r="D21" s="8"/>
      <c r="E21" s="9" t="str">
        <f aca="false">IF(OR(A21="",B21="",C21=""),"",YEAR(C21))</f>
        <v/>
      </c>
      <c r="F21" s="10" t="str">
        <f aca="false">IF(OR(A21="",B21="",D21=""),"",SUMIF(Sprzedaż!$A$5:$A$204,B21,Sprzedaż!$E$5:$E$204)-SUMIF($B$5:B21,B21,$D$5:D21))</f>
        <v/>
      </c>
      <c r="G21" s="9" t="str">
        <f aca="false">IF(A21="","",IF(COUNTIF($A$5:$A$204,A21)&gt;1,"Powtórzone ID wpłaty",IF(OR(B21="",C21="",D21=""),"Uzupełnij ID, datę i kwotę",IF(COUNTIF(Sprzedaż!$A$5:$A$204,B21)=0,"Brak ID w Sprzedaży",IF(F21&lt;0,"Nadpłata — sprawdź","")))))</f>
        <v/>
      </c>
    </row>
    <row r="22" customFormat="false" ht="15" hidden="false" customHeight="false" outlineLevel="0" collapsed="false">
      <c r="A22" s="6"/>
      <c r="B22" s="6"/>
      <c r="C22" s="7"/>
      <c r="D22" s="8"/>
      <c r="E22" s="9" t="str">
        <f aca="false">IF(OR(A22="",B22="",C22=""),"",YEAR(C22))</f>
        <v/>
      </c>
      <c r="F22" s="10" t="str">
        <f aca="false">IF(OR(A22="",B22="",D22=""),"",SUMIF(Sprzedaż!$A$5:$A$204,B22,Sprzedaż!$E$5:$E$204)-SUMIF($B$5:B22,B22,$D$5:D22))</f>
        <v/>
      </c>
      <c r="G22" s="9" t="str">
        <f aca="false">IF(A22="","",IF(COUNTIF($A$5:$A$204,A22)&gt;1,"Powtórzone ID wpłaty",IF(OR(B22="",C22="",D22=""),"Uzupełnij ID, datę i kwotę",IF(COUNTIF(Sprzedaż!$A$5:$A$204,B22)=0,"Brak ID w Sprzedaży",IF(F22&lt;0,"Nadpłata — sprawdź","")))))</f>
        <v/>
      </c>
    </row>
    <row r="23" customFormat="false" ht="15" hidden="false" customHeight="false" outlineLevel="0" collapsed="false">
      <c r="A23" s="6"/>
      <c r="B23" s="6"/>
      <c r="C23" s="7"/>
      <c r="D23" s="8"/>
      <c r="E23" s="9" t="str">
        <f aca="false">IF(OR(A23="",B23="",C23=""),"",YEAR(C23))</f>
        <v/>
      </c>
      <c r="F23" s="10" t="str">
        <f aca="false">IF(OR(A23="",B23="",D23=""),"",SUMIF(Sprzedaż!$A$5:$A$204,B23,Sprzedaż!$E$5:$E$204)-SUMIF($B$5:B23,B23,$D$5:D23))</f>
        <v/>
      </c>
      <c r="G23" s="9" t="str">
        <f aca="false">IF(A23="","",IF(COUNTIF($A$5:$A$204,A23)&gt;1,"Powtórzone ID wpłaty",IF(OR(B23="",C23="",D23=""),"Uzupełnij ID, datę i kwotę",IF(COUNTIF(Sprzedaż!$A$5:$A$204,B23)=0,"Brak ID w Sprzedaży",IF(F23&lt;0,"Nadpłata — sprawdź","")))))</f>
        <v/>
      </c>
    </row>
    <row r="24" customFormat="false" ht="15" hidden="false" customHeight="false" outlineLevel="0" collapsed="false">
      <c r="A24" s="6"/>
      <c r="B24" s="6"/>
      <c r="C24" s="7"/>
      <c r="D24" s="8"/>
      <c r="E24" s="9" t="str">
        <f aca="false">IF(OR(A24="",B24="",C24=""),"",YEAR(C24))</f>
        <v/>
      </c>
      <c r="F24" s="10" t="str">
        <f aca="false">IF(OR(A24="",B24="",D24=""),"",SUMIF(Sprzedaż!$A$5:$A$204,B24,Sprzedaż!$E$5:$E$204)-SUMIF($B$5:B24,B24,$D$5:D24))</f>
        <v/>
      </c>
      <c r="G24" s="9" t="str">
        <f aca="false">IF(A24="","",IF(COUNTIF($A$5:$A$204,A24)&gt;1,"Powtórzone ID wpłaty",IF(OR(B24="",C24="",D24=""),"Uzupełnij ID, datę i kwotę",IF(COUNTIF(Sprzedaż!$A$5:$A$204,B24)=0,"Brak ID w Sprzedaży",IF(F24&lt;0,"Nadpłata — sprawdź","")))))</f>
        <v/>
      </c>
    </row>
    <row r="25" customFormat="false" ht="15" hidden="false" customHeight="false" outlineLevel="0" collapsed="false">
      <c r="A25" s="6"/>
      <c r="B25" s="6"/>
      <c r="C25" s="7"/>
      <c r="D25" s="8"/>
      <c r="E25" s="9" t="str">
        <f aca="false">IF(OR(A25="",B25="",C25=""),"",YEAR(C25))</f>
        <v/>
      </c>
      <c r="F25" s="10" t="str">
        <f aca="false">IF(OR(A25="",B25="",D25=""),"",SUMIF(Sprzedaż!$A$5:$A$204,B25,Sprzedaż!$E$5:$E$204)-SUMIF($B$5:B25,B25,$D$5:D25))</f>
        <v/>
      </c>
      <c r="G25" s="9" t="str">
        <f aca="false">IF(A25="","",IF(COUNTIF($A$5:$A$204,A25)&gt;1,"Powtórzone ID wpłaty",IF(OR(B25="",C25="",D25=""),"Uzupełnij ID, datę i kwotę",IF(COUNTIF(Sprzedaż!$A$5:$A$204,B25)=0,"Brak ID w Sprzedaży",IF(F25&lt;0,"Nadpłata — sprawdź","")))))</f>
        <v/>
      </c>
    </row>
    <row r="26" customFormat="false" ht="15" hidden="false" customHeight="false" outlineLevel="0" collapsed="false">
      <c r="A26" s="6"/>
      <c r="B26" s="6"/>
      <c r="C26" s="7"/>
      <c r="D26" s="8"/>
      <c r="E26" s="9" t="str">
        <f aca="false">IF(OR(A26="",B26="",C26=""),"",YEAR(C26))</f>
        <v/>
      </c>
      <c r="F26" s="10" t="str">
        <f aca="false">IF(OR(A26="",B26="",D26=""),"",SUMIF(Sprzedaż!$A$5:$A$204,B26,Sprzedaż!$E$5:$E$204)-SUMIF($B$5:B26,B26,$D$5:D26))</f>
        <v/>
      </c>
      <c r="G26" s="9" t="str">
        <f aca="false">IF(A26="","",IF(COUNTIF($A$5:$A$204,A26)&gt;1,"Powtórzone ID wpłaty",IF(OR(B26="",C26="",D26=""),"Uzupełnij ID, datę i kwotę",IF(COUNTIF(Sprzedaż!$A$5:$A$204,B26)=0,"Brak ID w Sprzedaży",IF(F26&lt;0,"Nadpłata — sprawdź","")))))</f>
        <v/>
      </c>
    </row>
    <row r="27" customFormat="false" ht="15" hidden="false" customHeight="false" outlineLevel="0" collapsed="false">
      <c r="A27" s="6"/>
      <c r="B27" s="6"/>
      <c r="C27" s="7"/>
      <c r="D27" s="8"/>
      <c r="E27" s="9" t="str">
        <f aca="false">IF(OR(A27="",B27="",C27=""),"",YEAR(C27))</f>
        <v/>
      </c>
      <c r="F27" s="10" t="str">
        <f aca="false">IF(OR(A27="",B27="",D27=""),"",SUMIF(Sprzedaż!$A$5:$A$204,B27,Sprzedaż!$E$5:$E$204)-SUMIF($B$5:B27,B27,$D$5:D27))</f>
        <v/>
      </c>
      <c r="G27" s="9" t="str">
        <f aca="false">IF(A27="","",IF(COUNTIF($A$5:$A$204,A27)&gt;1,"Powtórzone ID wpłaty",IF(OR(B27="",C27="",D27=""),"Uzupełnij ID, datę i kwotę",IF(COUNTIF(Sprzedaż!$A$5:$A$204,B27)=0,"Brak ID w Sprzedaży",IF(F27&lt;0,"Nadpłata — sprawdź","")))))</f>
        <v/>
      </c>
    </row>
    <row r="28" customFormat="false" ht="15" hidden="false" customHeight="false" outlineLevel="0" collapsed="false">
      <c r="A28" s="6"/>
      <c r="B28" s="6"/>
      <c r="C28" s="7"/>
      <c r="D28" s="8"/>
      <c r="E28" s="9" t="str">
        <f aca="false">IF(OR(A28="",B28="",C28=""),"",YEAR(C28))</f>
        <v/>
      </c>
      <c r="F28" s="10" t="str">
        <f aca="false">IF(OR(A28="",B28="",D28=""),"",SUMIF(Sprzedaż!$A$5:$A$204,B28,Sprzedaż!$E$5:$E$204)-SUMIF($B$5:B28,B28,$D$5:D28))</f>
        <v/>
      </c>
      <c r="G28" s="9" t="str">
        <f aca="false">IF(A28="","",IF(COUNTIF($A$5:$A$204,A28)&gt;1,"Powtórzone ID wpłaty",IF(OR(B28="",C28="",D28=""),"Uzupełnij ID, datę i kwotę",IF(COUNTIF(Sprzedaż!$A$5:$A$204,B28)=0,"Brak ID w Sprzedaży",IF(F28&lt;0,"Nadpłata — sprawdź","")))))</f>
        <v/>
      </c>
    </row>
    <row r="29" customFormat="false" ht="15" hidden="false" customHeight="false" outlineLevel="0" collapsed="false">
      <c r="A29" s="6"/>
      <c r="B29" s="6"/>
      <c r="C29" s="7"/>
      <c r="D29" s="8"/>
      <c r="E29" s="9" t="str">
        <f aca="false">IF(OR(A29="",B29="",C29=""),"",YEAR(C29))</f>
        <v/>
      </c>
      <c r="F29" s="10" t="str">
        <f aca="false">IF(OR(A29="",B29="",D29=""),"",SUMIF(Sprzedaż!$A$5:$A$204,B29,Sprzedaż!$E$5:$E$204)-SUMIF($B$5:B29,B29,$D$5:D29))</f>
        <v/>
      </c>
      <c r="G29" s="9" t="str">
        <f aca="false">IF(A29="","",IF(COUNTIF($A$5:$A$204,A29)&gt;1,"Powtórzone ID wpłaty",IF(OR(B29="",C29="",D29=""),"Uzupełnij ID, datę i kwotę",IF(COUNTIF(Sprzedaż!$A$5:$A$204,B29)=0,"Brak ID w Sprzedaży",IF(F29&lt;0,"Nadpłata — sprawdź","")))))</f>
        <v/>
      </c>
    </row>
    <row r="30" customFormat="false" ht="15" hidden="false" customHeight="false" outlineLevel="0" collapsed="false">
      <c r="A30" s="6"/>
      <c r="B30" s="6"/>
      <c r="C30" s="7"/>
      <c r="D30" s="8"/>
      <c r="E30" s="9" t="str">
        <f aca="false">IF(OR(A30="",B30="",C30=""),"",YEAR(C30))</f>
        <v/>
      </c>
      <c r="F30" s="10" t="str">
        <f aca="false">IF(OR(A30="",B30="",D30=""),"",SUMIF(Sprzedaż!$A$5:$A$204,B30,Sprzedaż!$E$5:$E$204)-SUMIF($B$5:B30,B30,$D$5:D30))</f>
        <v/>
      </c>
      <c r="G30" s="9" t="str">
        <f aca="false">IF(A30="","",IF(COUNTIF($A$5:$A$204,A30)&gt;1,"Powtórzone ID wpłaty",IF(OR(B30="",C30="",D30=""),"Uzupełnij ID, datę i kwotę",IF(COUNTIF(Sprzedaż!$A$5:$A$204,B30)=0,"Brak ID w Sprzedaży",IF(F30&lt;0,"Nadpłata — sprawdź","")))))</f>
        <v/>
      </c>
    </row>
    <row r="31" customFormat="false" ht="15" hidden="false" customHeight="false" outlineLevel="0" collapsed="false">
      <c r="A31" s="6"/>
      <c r="B31" s="6"/>
      <c r="C31" s="7"/>
      <c r="D31" s="8"/>
      <c r="E31" s="9" t="str">
        <f aca="false">IF(OR(A31="",B31="",C31=""),"",YEAR(C31))</f>
        <v/>
      </c>
      <c r="F31" s="10" t="str">
        <f aca="false">IF(OR(A31="",B31="",D31=""),"",SUMIF(Sprzedaż!$A$5:$A$204,B31,Sprzedaż!$E$5:$E$204)-SUMIF($B$5:B31,B31,$D$5:D31))</f>
        <v/>
      </c>
      <c r="G31" s="9" t="str">
        <f aca="false">IF(A31="","",IF(COUNTIF($A$5:$A$204,A31)&gt;1,"Powtórzone ID wpłaty",IF(OR(B31="",C31="",D31=""),"Uzupełnij ID, datę i kwotę",IF(COUNTIF(Sprzedaż!$A$5:$A$204,B31)=0,"Brak ID w Sprzedaży",IF(F31&lt;0,"Nadpłata — sprawdź","")))))</f>
        <v/>
      </c>
    </row>
    <row r="32" customFormat="false" ht="15" hidden="false" customHeight="false" outlineLevel="0" collapsed="false">
      <c r="A32" s="6"/>
      <c r="B32" s="6"/>
      <c r="C32" s="7"/>
      <c r="D32" s="8"/>
      <c r="E32" s="9" t="str">
        <f aca="false">IF(OR(A32="",B32="",C32=""),"",YEAR(C32))</f>
        <v/>
      </c>
      <c r="F32" s="10" t="str">
        <f aca="false">IF(OR(A32="",B32="",D32=""),"",SUMIF(Sprzedaż!$A$5:$A$204,B32,Sprzedaż!$E$5:$E$204)-SUMIF($B$5:B32,B32,$D$5:D32))</f>
        <v/>
      </c>
      <c r="G32" s="9" t="str">
        <f aca="false">IF(A32="","",IF(COUNTIF($A$5:$A$204,A32)&gt;1,"Powtórzone ID wpłaty",IF(OR(B32="",C32="",D32=""),"Uzupełnij ID, datę i kwotę",IF(COUNTIF(Sprzedaż!$A$5:$A$204,B32)=0,"Brak ID w Sprzedaży",IF(F32&lt;0,"Nadpłata — sprawdź","")))))</f>
        <v/>
      </c>
    </row>
    <row r="33" customFormat="false" ht="15" hidden="false" customHeight="false" outlineLevel="0" collapsed="false">
      <c r="A33" s="6"/>
      <c r="B33" s="6"/>
      <c r="C33" s="7"/>
      <c r="D33" s="8"/>
      <c r="E33" s="9" t="str">
        <f aca="false">IF(OR(A33="",B33="",C33=""),"",YEAR(C33))</f>
        <v/>
      </c>
      <c r="F33" s="10" t="str">
        <f aca="false">IF(OR(A33="",B33="",D33=""),"",SUMIF(Sprzedaż!$A$5:$A$204,B33,Sprzedaż!$E$5:$E$204)-SUMIF($B$5:B33,B33,$D$5:D33))</f>
        <v/>
      </c>
      <c r="G33" s="9" t="str">
        <f aca="false">IF(A33="","",IF(COUNTIF($A$5:$A$204,A33)&gt;1,"Powtórzone ID wpłaty",IF(OR(B33="",C33="",D33=""),"Uzupełnij ID, datę i kwotę",IF(COUNTIF(Sprzedaż!$A$5:$A$204,B33)=0,"Brak ID w Sprzedaży",IF(F33&lt;0,"Nadpłata — sprawdź","")))))</f>
        <v/>
      </c>
    </row>
    <row r="34" customFormat="false" ht="15" hidden="false" customHeight="false" outlineLevel="0" collapsed="false">
      <c r="A34" s="6"/>
      <c r="B34" s="6"/>
      <c r="C34" s="7"/>
      <c r="D34" s="8"/>
      <c r="E34" s="9" t="str">
        <f aca="false">IF(OR(A34="",B34="",C34=""),"",YEAR(C34))</f>
        <v/>
      </c>
      <c r="F34" s="10" t="str">
        <f aca="false">IF(OR(A34="",B34="",D34=""),"",SUMIF(Sprzedaż!$A$5:$A$204,B34,Sprzedaż!$E$5:$E$204)-SUMIF($B$5:B34,B34,$D$5:D34))</f>
        <v/>
      </c>
      <c r="G34" s="9" t="str">
        <f aca="false">IF(A34="","",IF(COUNTIF($A$5:$A$204,A34)&gt;1,"Powtórzone ID wpłaty",IF(OR(B34="",C34="",D34=""),"Uzupełnij ID, datę i kwotę",IF(COUNTIF(Sprzedaż!$A$5:$A$204,B34)=0,"Brak ID w Sprzedaży",IF(F34&lt;0,"Nadpłata — sprawdź","")))))</f>
        <v/>
      </c>
    </row>
    <row r="35" customFormat="false" ht="15" hidden="false" customHeight="false" outlineLevel="0" collapsed="false">
      <c r="A35" s="6"/>
      <c r="B35" s="6"/>
      <c r="C35" s="7"/>
      <c r="D35" s="8"/>
      <c r="E35" s="9" t="str">
        <f aca="false">IF(OR(A35="",B35="",C35=""),"",YEAR(C35))</f>
        <v/>
      </c>
      <c r="F35" s="10" t="str">
        <f aca="false">IF(OR(A35="",B35="",D35=""),"",SUMIF(Sprzedaż!$A$5:$A$204,B35,Sprzedaż!$E$5:$E$204)-SUMIF($B$5:B35,B35,$D$5:D35))</f>
        <v/>
      </c>
      <c r="G35" s="9" t="str">
        <f aca="false">IF(A35="","",IF(COUNTIF($A$5:$A$204,A35)&gt;1,"Powtórzone ID wpłaty",IF(OR(B35="",C35="",D35=""),"Uzupełnij ID, datę i kwotę",IF(COUNTIF(Sprzedaż!$A$5:$A$204,B35)=0,"Brak ID w Sprzedaży",IF(F35&lt;0,"Nadpłata — sprawdź","")))))</f>
        <v/>
      </c>
    </row>
    <row r="36" customFormat="false" ht="15" hidden="false" customHeight="false" outlineLevel="0" collapsed="false">
      <c r="A36" s="6"/>
      <c r="B36" s="6"/>
      <c r="C36" s="7"/>
      <c r="D36" s="8"/>
      <c r="E36" s="9" t="str">
        <f aca="false">IF(OR(A36="",B36="",C36=""),"",YEAR(C36))</f>
        <v/>
      </c>
      <c r="F36" s="10" t="str">
        <f aca="false">IF(OR(A36="",B36="",D36=""),"",SUMIF(Sprzedaż!$A$5:$A$204,B36,Sprzedaż!$E$5:$E$204)-SUMIF($B$5:B36,B36,$D$5:D36))</f>
        <v/>
      </c>
      <c r="G36" s="9" t="str">
        <f aca="false">IF(A36="","",IF(COUNTIF($A$5:$A$204,A36)&gt;1,"Powtórzone ID wpłaty",IF(OR(B36="",C36="",D36=""),"Uzupełnij ID, datę i kwotę",IF(COUNTIF(Sprzedaż!$A$5:$A$204,B36)=0,"Brak ID w Sprzedaży",IF(F36&lt;0,"Nadpłata — sprawdź","")))))</f>
        <v/>
      </c>
    </row>
    <row r="37" customFormat="false" ht="15" hidden="false" customHeight="false" outlineLevel="0" collapsed="false">
      <c r="A37" s="6"/>
      <c r="B37" s="6"/>
      <c r="C37" s="7"/>
      <c r="D37" s="8"/>
      <c r="E37" s="9" t="str">
        <f aca="false">IF(OR(A37="",B37="",C37=""),"",YEAR(C37))</f>
        <v/>
      </c>
      <c r="F37" s="10" t="str">
        <f aca="false">IF(OR(A37="",B37="",D37=""),"",SUMIF(Sprzedaż!$A$5:$A$204,B37,Sprzedaż!$E$5:$E$204)-SUMIF($B$5:B37,B37,$D$5:D37))</f>
        <v/>
      </c>
      <c r="G37" s="9" t="str">
        <f aca="false">IF(A37="","",IF(COUNTIF($A$5:$A$204,A37)&gt;1,"Powtórzone ID wpłaty",IF(OR(B37="",C37="",D37=""),"Uzupełnij ID, datę i kwotę",IF(COUNTIF(Sprzedaż!$A$5:$A$204,B37)=0,"Brak ID w Sprzedaży",IF(F37&lt;0,"Nadpłata — sprawdź","")))))</f>
        <v/>
      </c>
    </row>
    <row r="38" customFormat="false" ht="15" hidden="false" customHeight="false" outlineLevel="0" collapsed="false">
      <c r="A38" s="6"/>
      <c r="B38" s="6"/>
      <c r="C38" s="7"/>
      <c r="D38" s="8"/>
      <c r="E38" s="9" t="str">
        <f aca="false">IF(OR(A38="",B38="",C38=""),"",YEAR(C38))</f>
        <v/>
      </c>
      <c r="F38" s="10" t="str">
        <f aca="false">IF(OR(A38="",B38="",D38=""),"",SUMIF(Sprzedaż!$A$5:$A$204,B38,Sprzedaż!$E$5:$E$204)-SUMIF($B$5:B38,B38,$D$5:D38))</f>
        <v/>
      </c>
      <c r="G38" s="9" t="str">
        <f aca="false">IF(A38="","",IF(COUNTIF($A$5:$A$204,A38)&gt;1,"Powtórzone ID wpłaty",IF(OR(B38="",C38="",D38=""),"Uzupełnij ID, datę i kwotę",IF(COUNTIF(Sprzedaż!$A$5:$A$204,B38)=0,"Brak ID w Sprzedaży",IF(F38&lt;0,"Nadpłata — sprawdź","")))))</f>
        <v/>
      </c>
    </row>
    <row r="39" customFormat="false" ht="15" hidden="false" customHeight="false" outlineLevel="0" collapsed="false">
      <c r="A39" s="6"/>
      <c r="B39" s="6"/>
      <c r="C39" s="7"/>
      <c r="D39" s="8"/>
      <c r="E39" s="9" t="str">
        <f aca="false">IF(OR(A39="",B39="",C39=""),"",YEAR(C39))</f>
        <v/>
      </c>
      <c r="F39" s="10" t="str">
        <f aca="false">IF(OR(A39="",B39="",D39=""),"",SUMIF(Sprzedaż!$A$5:$A$204,B39,Sprzedaż!$E$5:$E$204)-SUMIF($B$5:B39,B39,$D$5:D39))</f>
        <v/>
      </c>
      <c r="G39" s="9" t="str">
        <f aca="false">IF(A39="","",IF(COUNTIF($A$5:$A$204,A39)&gt;1,"Powtórzone ID wpłaty",IF(OR(B39="",C39="",D39=""),"Uzupełnij ID, datę i kwotę",IF(COUNTIF(Sprzedaż!$A$5:$A$204,B39)=0,"Brak ID w Sprzedaży",IF(F39&lt;0,"Nadpłata — sprawdź","")))))</f>
        <v/>
      </c>
    </row>
    <row r="40" customFormat="false" ht="15" hidden="false" customHeight="false" outlineLevel="0" collapsed="false">
      <c r="A40" s="6"/>
      <c r="B40" s="6"/>
      <c r="C40" s="7"/>
      <c r="D40" s="8"/>
      <c r="E40" s="9" t="str">
        <f aca="false">IF(OR(A40="",B40="",C40=""),"",YEAR(C40))</f>
        <v/>
      </c>
      <c r="F40" s="10" t="str">
        <f aca="false">IF(OR(A40="",B40="",D40=""),"",SUMIF(Sprzedaż!$A$5:$A$204,B40,Sprzedaż!$E$5:$E$204)-SUMIF($B$5:B40,B40,$D$5:D40))</f>
        <v/>
      </c>
      <c r="G40" s="9" t="str">
        <f aca="false">IF(A40="","",IF(COUNTIF($A$5:$A$204,A40)&gt;1,"Powtórzone ID wpłaty",IF(OR(B40="",C40="",D40=""),"Uzupełnij ID, datę i kwotę",IF(COUNTIF(Sprzedaż!$A$5:$A$204,B40)=0,"Brak ID w Sprzedaży",IF(F40&lt;0,"Nadpłata — sprawdź","")))))</f>
        <v/>
      </c>
    </row>
    <row r="41" customFormat="false" ht="15" hidden="false" customHeight="false" outlineLevel="0" collapsed="false">
      <c r="A41" s="6"/>
      <c r="B41" s="6"/>
      <c r="C41" s="7"/>
      <c r="D41" s="8"/>
      <c r="E41" s="9" t="str">
        <f aca="false">IF(OR(A41="",B41="",C41=""),"",YEAR(C41))</f>
        <v/>
      </c>
      <c r="F41" s="10" t="str">
        <f aca="false">IF(OR(A41="",B41="",D41=""),"",SUMIF(Sprzedaż!$A$5:$A$204,B41,Sprzedaż!$E$5:$E$204)-SUMIF($B$5:B41,B41,$D$5:D41))</f>
        <v/>
      </c>
      <c r="G41" s="9" t="str">
        <f aca="false">IF(A41="","",IF(COUNTIF($A$5:$A$204,A41)&gt;1,"Powtórzone ID wpłaty",IF(OR(B41="",C41="",D41=""),"Uzupełnij ID, datę i kwotę",IF(COUNTIF(Sprzedaż!$A$5:$A$204,B41)=0,"Brak ID w Sprzedaży",IF(F41&lt;0,"Nadpłata — sprawdź","")))))</f>
        <v/>
      </c>
    </row>
    <row r="42" customFormat="false" ht="15" hidden="false" customHeight="false" outlineLevel="0" collapsed="false">
      <c r="A42" s="6"/>
      <c r="B42" s="6"/>
      <c r="C42" s="7"/>
      <c r="D42" s="8"/>
      <c r="E42" s="9" t="str">
        <f aca="false">IF(OR(A42="",B42="",C42=""),"",YEAR(C42))</f>
        <v/>
      </c>
      <c r="F42" s="10" t="str">
        <f aca="false">IF(OR(A42="",B42="",D42=""),"",SUMIF(Sprzedaż!$A$5:$A$204,B42,Sprzedaż!$E$5:$E$204)-SUMIF($B$5:B42,B42,$D$5:D42))</f>
        <v/>
      </c>
      <c r="G42" s="9" t="str">
        <f aca="false">IF(A42="","",IF(COUNTIF($A$5:$A$204,A42)&gt;1,"Powtórzone ID wpłaty",IF(OR(B42="",C42="",D42=""),"Uzupełnij ID, datę i kwotę",IF(COUNTIF(Sprzedaż!$A$5:$A$204,B42)=0,"Brak ID w Sprzedaży",IF(F42&lt;0,"Nadpłata — sprawdź","")))))</f>
        <v/>
      </c>
    </row>
    <row r="43" customFormat="false" ht="15" hidden="false" customHeight="false" outlineLevel="0" collapsed="false">
      <c r="A43" s="6"/>
      <c r="B43" s="6"/>
      <c r="C43" s="7"/>
      <c r="D43" s="8"/>
      <c r="E43" s="9" t="str">
        <f aca="false">IF(OR(A43="",B43="",C43=""),"",YEAR(C43))</f>
        <v/>
      </c>
      <c r="F43" s="10" t="str">
        <f aca="false">IF(OR(A43="",B43="",D43=""),"",SUMIF(Sprzedaż!$A$5:$A$204,B43,Sprzedaż!$E$5:$E$204)-SUMIF($B$5:B43,B43,$D$5:D43))</f>
        <v/>
      </c>
      <c r="G43" s="9" t="str">
        <f aca="false">IF(A43="","",IF(COUNTIF($A$5:$A$204,A43)&gt;1,"Powtórzone ID wpłaty",IF(OR(B43="",C43="",D43=""),"Uzupełnij ID, datę i kwotę",IF(COUNTIF(Sprzedaż!$A$5:$A$204,B43)=0,"Brak ID w Sprzedaży",IF(F43&lt;0,"Nadpłata — sprawdź","")))))</f>
        <v/>
      </c>
    </row>
    <row r="44" customFormat="false" ht="15" hidden="false" customHeight="false" outlineLevel="0" collapsed="false">
      <c r="A44" s="6"/>
      <c r="B44" s="6"/>
      <c r="C44" s="7"/>
      <c r="D44" s="8"/>
      <c r="E44" s="9" t="str">
        <f aca="false">IF(OR(A44="",B44="",C44=""),"",YEAR(C44))</f>
        <v/>
      </c>
      <c r="F44" s="10" t="str">
        <f aca="false">IF(OR(A44="",B44="",D44=""),"",SUMIF(Sprzedaż!$A$5:$A$204,B44,Sprzedaż!$E$5:$E$204)-SUMIF($B$5:B44,B44,$D$5:D44))</f>
        <v/>
      </c>
      <c r="G44" s="9" t="str">
        <f aca="false">IF(A44="","",IF(COUNTIF($A$5:$A$204,A44)&gt;1,"Powtórzone ID wpłaty",IF(OR(B44="",C44="",D44=""),"Uzupełnij ID, datę i kwotę",IF(COUNTIF(Sprzedaż!$A$5:$A$204,B44)=0,"Brak ID w Sprzedaży",IF(F44&lt;0,"Nadpłata — sprawdź","")))))</f>
        <v/>
      </c>
    </row>
    <row r="45" customFormat="false" ht="15" hidden="false" customHeight="false" outlineLevel="0" collapsed="false">
      <c r="A45" s="6"/>
      <c r="B45" s="6"/>
      <c r="C45" s="7"/>
      <c r="D45" s="8"/>
      <c r="E45" s="9" t="str">
        <f aca="false">IF(OR(A45="",B45="",C45=""),"",YEAR(C45))</f>
        <v/>
      </c>
      <c r="F45" s="10" t="str">
        <f aca="false">IF(OR(A45="",B45="",D45=""),"",SUMIF(Sprzedaż!$A$5:$A$204,B45,Sprzedaż!$E$5:$E$204)-SUMIF($B$5:B45,B45,$D$5:D45))</f>
        <v/>
      </c>
      <c r="G45" s="9" t="str">
        <f aca="false">IF(A45="","",IF(COUNTIF($A$5:$A$204,A45)&gt;1,"Powtórzone ID wpłaty",IF(OR(B45="",C45="",D45=""),"Uzupełnij ID, datę i kwotę",IF(COUNTIF(Sprzedaż!$A$5:$A$204,B45)=0,"Brak ID w Sprzedaży",IF(F45&lt;0,"Nadpłata — sprawdź","")))))</f>
        <v/>
      </c>
    </row>
    <row r="46" customFormat="false" ht="15" hidden="false" customHeight="false" outlineLevel="0" collapsed="false">
      <c r="A46" s="6"/>
      <c r="B46" s="6"/>
      <c r="C46" s="7"/>
      <c r="D46" s="8"/>
      <c r="E46" s="9" t="str">
        <f aca="false">IF(OR(A46="",B46="",C46=""),"",YEAR(C46))</f>
        <v/>
      </c>
      <c r="F46" s="10" t="str">
        <f aca="false">IF(OR(A46="",B46="",D46=""),"",SUMIF(Sprzedaż!$A$5:$A$204,B46,Sprzedaż!$E$5:$E$204)-SUMIF($B$5:B46,B46,$D$5:D46))</f>
        <v/>
      </c>
      <c r="G46" s="9" t="str">
        <f aca="false">IF(A46="","",IF(COUNTIF($A$5:$A$204,A46)&gt;1,"Powtórzone ID wpłaty",IF(OR(B46="",C46="",D46=""),"Uzupełnij ID, datę i kwotę",IF(COUNTIF(Sprzedaż!$A$5:$A$204,B46)=0,"Brak ID w Sprzedaży",IF(F46&lt;0,"Nadpłata — sprawdź","")))))</f>
        <v/>
      </c>
    </row>
    <row r="47" customFormat="false" ht="15" hidden="false" customHeight="false" outlineLevel="0" collapsed="false">
      <c r="A47" s="6"/>
      <c r="B47" s="6"/>
      <c r="C47" s="7"/>
      <c r="D47" s="8"/>
      <c r="E47" s="9" t="str">
        <f aca="false">IF(OR(A47="",B47="",C47=""),"",YEAR(C47))</f>
        <v/>
      </c>
      <c r="F47" s="10" t="str">
        <f aca="false">IF(OR(A47="",B47="",D47=""),"",SUMIF(Sprzedaż!$A$5:$A$204,B47,Sprzedaż!$E$5:$E$204)-SUMIF($B$5:B47,B47,$D$5:D47))</f>
        <v/>
      </c>
      <c r="G47" s="9" t="str">
        <f aca="false">IF(A47="","",IF(COUNTIF($A$5:$A$204,A47)&gt;1,"Powtórzone ID wpłaty",IF(OR(B47="",C47="",D47=""),"Uzupełnij ID, datę i kwotę",IF(COUNTIF(Sprzedaż!$A$5:$A$204,B47)=0,"Brak ID w Sprzedaży",IF(F47&lt;0,"Nadpłata — sprawdź","")))))</f>
        <v/>
      </c>
    </row>
    <row r="48" customFormat="false" ht="15" hidden="false" customHeight="false" outlineLevel="0" collapsed="false">
      <c r="A48" s="6"/>
      <c r="B48" s="6"/>
      <c r="C48" s="7"/>
      <c r="D48" s="8"/>
      <c r="E48" s="9" t="str">
        <f aca="false">IF(OR(A48="",B48="",C48=""),"",YEAR(C48))</f>
        <v/>
      </c>
      <c r="F48" s="10" t="str">
        <f aca="false">IF(OR(A48="",B48="",D48=""),"",SUMIF(Sprzedaż!$A$5:$A$204,B48,Sprzedaż!$E$5:$E$204)-SUMIF($B$5:B48,B48,$D$5:D48))</f>
        <v/>
      </c>
      <c r="G48" s="9" t="str">
        <f aca="false">IF(A48="","",IF(COUNTIF($A$5:$A$204,A48)&gt;1,"Powtórzone ID wpłaty",IF(OR(B48="",C48="",D48=""),"Uzupełnij ID, datę i kwotę",IF(COUNTIF(Sprzedaż!$A$5:$A$204,B48)=0,"Brak ID w Sprzedaży",IF(F48&lt;0,"Nadpłata — sprawdź","")))))</f>
        <v/>
      </c>
    </row>
    <row r="49" customFormat="false" ht="15" hidden="false" customHeight="false" outlineLevel="0" collapsed="false">
      <c r="A49" s="6"/>
      <c r="B49" s="6"/>
      <c r="C49" s="7"/>
      <c r="D49" s="8"/>
      <c r="E49" s="9" t="str">
        <f aca="false">IF(OR(A49="",B49="",C49=""),"",YEAR(C49))</f>
        <v/>
      </c>
      <c r="F49" s="10" t="str">
        <f aca="false">IF(OR(A49="",B49="",D49=""),"",SUMIF(Sprzedaż!$A$5:$A$204,B49,Sprzedaż!$E$5:$E$204)-SUMIF($B$5:B49,B49,$D$5:D49))</f>
        <v/>
      </c>
      <c r="G49" s="9" t="str">
        <f aca="false">IF(A49="","",IF(COUNTIF($A$5:$A$204,A49)&gt;1,"Powtórzone ID wpłaty",IF(OR(B49="",C49="",D49=""),"Uzupełnij ID, datę i kwotę",IF(COUNTIF(Sprzedaż!$A$5:$A$204,B49)=0,"Brak ID w Sprzedaży",IF(F49&lt;0,"Nadpłata — sprawdź","")))))</f>
        <v/>
      </c>
    </row>
    <row r="50" customFormat="false" ht="15" hidden="false" customHeight="false" outlineLevel="0" collapsed="false">
      <c r="A50" s="6"/>
      <c r="B50" s="6"/>
      <c r="C50" s="7"/>
      <c r="D50" s="8"/>
      <c r="E50" s="9" t="str">
        <f aca="false">IF(OR(A50="",B50="",C50=""),"",YEAR(C50))</f>
        <v/>
      </c>
      <c r="F50" s="10" t="str">
        <f aca="false">IF(OR(A50="",B50="",D50=""),"",SUMIF(Sprzedaż!$A$5:$A$204,B50,Sprzedaż!$E$5:$E$204)-SUMIF($B$5:B50,B50,$D$5:D50))</f>
        <v/>
      </c>
      <c r="G50" s="9" t="str">
        <f aca="false">IF(A50="","",IF(COUNTIF($A$5:$A$204,A50)&gt;1,"Powtórzone ID wpłaty",IF(OR(B50="",C50="",D50=""),"Uzupełnij ID, datę i kwotę",IF(COUNTIF(Sprzedaż!$A$5:$A$204,B50)=0,"Brak ID w Sprzedaży",IF(F50&lt;0,"Nadpłata — sprawdź","")))))</f>
        <v/>
      </c>
    </row>
    <row r="51" customFormat="false" ht="15" hidden="false" customHeight="false" outlineLevel="0" collapsed="false">
      <c r="A51" s="6"/>
      <c r="B51" s="6"/>
      <c r="C51" s="7"/>
      <c r="D51" s="8"/>
      <c r="E51" s="9" t="str">
        <f aca="false">IF(OR(A51="",B51="",C51=""),"",YEAR(C51))</f>
        <v/>
      </c>
      <c r="F51" s="10" t="str">
        <f aca="false">IF(OR(A51="",B51="",D51=""),"",SUMIF(Sprzedaż!$A$5:$A$204,B51,Sprzedaż!$E$5:$E$204)-SUMIF($B$5:B51,B51,$D$5:D51))</f>
        <v/>
      </c>
      <c r="G51" s="9" t="str">
        <f aca="false">IF(A51="","",IF(COUNTIF($A$5:$A$204,A51)&gt;1,"Powtórzone ID wpłaty",IF(OR(B51="",C51="",D51=""),"Uzupełnij ID, datę i kwotę",IF(COUNTIF(Sprzedaż!$A$5:$A$204,B51)=0,"Brak ID w Sprzedaży",IF(F51&lt;0,"Nadpłata — sprawdź","")))))</f>
        <v/>
      </c>
    </row>
    <row r="52" customFormat="false" ht="15" hidden="false" customHeight="false" outlineLevel="0" collapsed="false">
      <c r="A52" s="6"/>
      <c r="B52" s="6"/>
      <c r="C52" s="7"/>
      <c r="D52" s="8"/>
      <c r="E52" s="9" t="str">
        <f aca="false">IF(OR(A52="",B52="",C52=""),"",YEAR(C52))</f>
        <v/>
      </c>
      <c r="F52" s="10" t="str">
        <f aca="false">IF(OR(A52="",B52="",D52=""),"",SUMIF(Sprzedaż!$A$5:$A$204,B52,Sprzedaż!$E$5:$E$204)-SUMIF($B$5:B52,B52,$D$5:D52))</f>
        <v/>
      </c>
      <c r="G52" s="9" t="str">
        <f aca="false">IF(A52="","",IF(COUNTIF($A$5:$A$204,A52)&gt;1,"Powtórzone ID wpłaty",IF(OR(B52="",C52="",D52=""),"Uzupełnij ID, datę i kwotę",IF(COUNTIF(Sprzedaż!$A$5:$A$204,B52)=0,"Brak ID w Sprzedaży",IF(F52&lt;0,"Nadpłata — sprawdź","")))))</f>
        <v/>
      </c>
    </row>
    <row r="53" customFormat="false" ht="15" hidden="false" customHeight="false" outlineLevel="0" collapsed="false">
      <c r="A53" s="6"/>
      <c r="B53" s="6"/>
      <c r="C53" s="7"/>
      <c r="D53" s="8"/>
      <c r="E53" s="9" t="str">
        <f aca="false">IF(OR(A53="",B53="",C53=""),"",YEAR(C53))</f>
        <v/>
      </c>
      <c r="F53" s="10" t="str">
        <f aca="false">IF(OR(A53="",B53="",D53=""),"",SUMIF(Sprzedaż!$A$5:$A$204,B53,Sprzedaż!$E$5:$E$204)-SUMIF($B$5:B53,B53,$D$5:D53))</f>
        <v/>
      </c>
      <c r="G53" s="9" t="str">
        <f aca="false">IF(A53="","",IF(COUNTIF($A$5:$A$204,A53)&gt;1,"Powtórzone ID wpłaty",IF(OR(B53="",C53="",D53=""),"Uzupełnij ID, datę i kwotę",IF(COUNTIF(Sprzedaż!$A$5:$A$204,B53)=0,"Brak ID w Sprzedaży",IF(F53&lt;0,"Nadpłata — sprawdź","")))))</f>
        <v/>
      </c>
    </row>
    <row r="54" customFormat="false" ht="15" hidden="false" customHeight="false" outlineLevel="0" collapsed="false">
      <c r="A54" s="6"/>
      <c r="B54" s="6"/>
      <c r="C54" s="7"/>
      <c r="D54" s="8"/>
      <c r="E54" s="9" t="str">
        <f aca="false">IF(OR(A54="",B54="",C54=""),"",YEAR(C54))</f>
        <v/>
      </c>
      <c r="F54" s="10" t="str">
        <f aca="false">IF(OR(A54="",B54="",D54=""),"",SUMIF(Sprzedaż!$A$5:$A$204,B54,Sprzedaż!$E$5:$E$204)-SUMIF($B$5:B54,B54,$D$5:D54))</f>
        <v/>
      </c>
      <c r="G54" s="9" t="str">
        <f aca="false">IF(A54="","",IF(COUNTIF($A$5:$A$204,A54)&gt;1,"Powtórzone ID wpłaty",IF(OR(B54="",C54="",D54=""),"Uzupełnij ID, datę i kwotę",IF(COUNTIF(Sprzedaż!$A$5:$A$204,B54)=0,"Brak ID w Sprzedaży",IF(F54&lt;0,"Nadpłata — sprawdź","")))))</f>
        <v/>
      </c>
    </row>
    <row r="55" customFormat="false" ht="15" hidden="false" customHeight="false" outlineLevel="0" collapsed="false">
      <c r="A55" s="6"/>
      <c r="B55" s="6"/>
      <c r="C55" s="7"/>
      <c r="D55" s="8"/>
      <c r="E55" s="9" t="str">
        <f aca="false">IF(OR(A55="",B55="",C55=""),"",YEAR(C55))</f>
        <v/>
      </c>
      <c r="F55" s="10" t="str">
        <f aca="false">IF(OR(A55="",B55="",D55=""),"",SUMIF(Sprzedaż!$A$5:$A$204,B55,Sprzedaż!$E$5:$E$204)-SUMIF($B$5:B55,B55,$D$5:D55))</f>
        <v/>
      </c>
      <c r="G55" s="9" t="str">
        <f aca="false">IF(A55="","",IF(COUNTIF($A$5:$A$204,A55)&gt;1,"Powtórzone ID wpłaty",IF(OR(B55="",C55="",D55=""),"Uzupełnij ID, datę i kwotę",IF(COUNTIF(Sprzedaż!$A$5:$A$204,B55)=0,"Brak ID w Sprzedaży",IF(F55&lt;0,"Nadpłata — sprawdź","")))))</f>
        <v/>
      </c>
    </row>
    <row r="56" customFormat="false" ht="15" hidden="false" customHeight="false" outlineLevel="0" collapsed="false">
      <c r="A56" s="6"/>
      <c r="B56" s="6"/>
      <c r="C56" s="7"/>
      <c r="D56" s="8"/>
      <c r="E56" s="9" t="str">
        <f aca="false">IF(OR(A56="",B56="",C56=""),"",YEAR(C56))</f>
        <v/>
      </c>
      <c r="F56" s="10" t="str">
        <f aca="false">IF(OR(A56="",B56="",D56=""),"",SUMIF(Sprzedaż!$A$5:$A$204,B56,Sprzedaż!$E$5:$E$204)-SUMIF($B$5:B56,B56,$D$5:D56))</f>
        <v/>
      </c>
      <c r="G56" s="9" t="str">
        <f aca="false">IF(A56="","",IF(COUNTIF($A$5:$A$204,A56)&gt;1,"Powtórzone ID wpłaty",IF(OR(B56="",C56="",D56=""),"Uzupełnij ID, datę i kwotę",IF(COUNTIF(Sprzedaż!$A$5:$A$204,B56)=0,"Brak ID w Sprzedaży",IF(F56&lt;0,"Nadpłata — sprawdź","")))))</f>
        <v/>
      </c>
    </row>
    <row r="57" customFormat="false" ht="15" hidden="false" customHeight="false" outlineLevel="0" collapsed="false">
      <c r="A57" s="6"/>
      <c r="B57" s="6"/>
      <c r="C57" s="7"/>
      <c r="D57" s="8"/>
      <c r="E57" s="9" t="str">
        <f aca="false">IF(OR(A57="",B57="",C57=""),"",YEAR(C57))</f>
        <v/>
      </c>
      <c r="F57" s="10" t="str">
        <f aca="false">IF(OR(A57="",B57="",D57=""),"",SUMIF(Sprzedaż!$A$5:$A$204,B57,Sprzedaż!$E$5:$E$204)-SUMIF($B$5:B57,B57,$D$5:D57))</f>
        <v/>
      </c>
      <c r="G57" s="9" t="str">
        <f aca="false">IF(A57="","",IF(COUNTIF($A$5:$A$204,A57)&gt;1,"Powtórzone ID wpłaty",IF(OR(B57="",C57="",D57=""),"Uzupełnij ID, datę i kwotę",IF(COUNTIF(Sprzedaż!$A$5:$A$204,B57)=0,"Brak ID w Sprzedaży",IF(F57&lt;0,"Nadpłata — sprawdź","")))))</f>
        <v/>
      </c>
    </row>
    <row r="58" customFormat="false" ht="15" hidden="false" customHeight="false" outlineLevel="0" collapsed="false">
      <c r="A58" s="6"/>
      <c r="B58" s="6"/>
      <c r="C58" s="7"/>
      <c r="D58" s="8"/>
      <c r="E58" s="9" t="str">
        <f aca="false">IF(OR(A58="",B58="",C58=""),"",YEAR(C58))</f>
        <v/>
      </c>
      <c r="F58" s="10" t="str">
        <f aca="false">IF(OR(A58="",B58="",D58=""),"",SUMIF(Sprzedaż!$A$5:$A$204,B58,Sprzedaż!$E$5:$E$204)-SUMIF($B$5:B58,B58,$D$5:D58))</f>
        <v/>
      </c>
      <c r="G58" s="9" t="str">
        <f aca="false">IF(A58="","",IF(COUNTIF($A$5:$A$204,A58)&gt;1,"Powtórzone ID wpłaty",IF(OR(B58="",C58="",D58=""),"Uzupełnij ID, datę i kwotę",IF(COUNTIF(Sprzedaż!$A$5:$A$204,B58)=0,"Brak ID w Sprzedaży",IF(F58&lt;0,"Nadpłata — sprawdź","")))))</f>
        <v/>
      </c>
    </row>
    <row r="59" customFormat="false" ht="15" hidden="false" customHeight="false" outlineLevel="0" collapsed="false">
      <c r="A59" s="6"/>
      <c r="B59" s="6"/>
      <c r="C59" s="7"/>
      <c r="D59" s="8"/>
      <c r="E59" s="9" t="str">
        <f aca="false">IF(OR(A59="",B59="",C59=""),"",YEAR(C59))</f>
        <v/>
      </c>
      <c r="F59" s="10" t="str">
        <f aca="false">IF(OR(A59="",B59="",D59=""),"",SUMIF(Sprzedaż!$A$5:$A$204,B59,Sprzedaż!$E$5:$E$204)-SUMIF($B$5:B59,B59,$D$5:D59))</f>
        <v/>
      </c>
      <c r="G59" s="9" t="str">
        <f aca="false">IF(A59="","",IF(COUNTIF($A$5:$A$204,A59)&gt;1,"Powtórzone ID wpłaty",IF(OR(B59="",C59="",D59=""),"Uzupełnij ID, datę i kwotę",IF(COUNTIF(Sprzedaż!$A$5:$A$204,B59)=0,"Brak ID w Sprzedaży",IF(F59&lt;0,"Nadpłata — sprawdź","")))))</f>
        <v/>
      </c>
    </row>
    <row r="60" customFormat="false" ht="15" hidden="false" customHeight="false" outlineLevel="0" collapsed="false">
      <c r="A60" s="6"/>
      <c r="B60" s="6"/>
      <c r="C60" s="7"/>
      <c r="D60" s="8"/>
      <c r="E60" s="9" t="str">
        <f aca="false">IF(OR(A60="",B60="",C60=""),"",YEAR(C60))</f>
        <v/>
      </c>
      <c r="F60" s="10" t="str">
        <f aca="false">IF(OR(A60="",B60="",D60=""),"",SUMIF(Sprzedaż!$A$5:$A$204,B60,Sprzedaż!$E$5:$E$204)-SUMIF($B$5:B60,B60,$D$5:D60))</f>
        <v/>
      </c>
      <c r="G60" s="9" t="str">
        <f aca="false">IF(A60="","",IF(COUNTIF($A$5:$A$204,A60)&gt;1,"Powtórzone ID wpłaty",IF(OR(B60="",C60="",D60=""),"Uzupełnij ID, datę i kwotę",IF(COUNTIF(Sprzedaż!$A$5:$A$204,B60)=0,"Brak ID w Sprzedaży",IF(F60&lt;0,"Nadpłata — sprawdź","")))))</f>
        <v/>
      </c>
    </row>
    <row r="61" customFormat="false" ht="15" hidden="false" customHeight="false" outlineLevel="0" collapsed="false">
      <c r="A61" s="6"/>
      <c r="B61" s="6"/>
      <c r="C61" s="7"/>
      <c r="D61" s="8"/>
      <c r="E61" s="9" t="str">
        <f aca="false">IF(OR(A61="",B61="",C61=""),"",YEAR(C61))</f>
        <v/>
      </c>
      <c r="F61" s="10" t="str">
        <f aca="false">IF(OR(A61="",B61="",D61=""),"",SUMIF(Sprzedaż!$A$5:$A$204,B61,Sprzedaż!$E$5:$E$204)-SUMIF($B$5:B61,B61,$D$5:D61))</f>
        <v/>
      </c>
      <c r="G61" s="9" t="str">
        <f aca="false">IF(A61="","",IF(COUNTIF($A$5:$A$204,A61)&gt;1,"Powtórzone ID wpłaty",IF(OR(B61="",C61="",D61=""),"Uzupełnij ID, datę i kwotę",IF(COUNTIF(Sprzedaż!$A$5:$A$204,B61)=0,"Brak ID w Sprzedaży",IF(F61&lt;0,"Nadpłata — sprawdź","")))))</f>
        <v/>
      </c>
    </row>
    <row r="62" customFormat="false" ht="15" hidden="false" customHeight="false" outlineLevel="0" collapsed="false">
      <c r="A62" s="6"/>
      <c r="B62" s="6"/>
      <c r="C62" s="7"/>
      <c r="D62" s="8"/>
      <c r="E62" s="9" t="str">
        <f aca="false">IF(OR(A62="",B62="",C62=""),"",YEAR(C62))</f>
        <v/>
      </c>
      <c r="F62" s="10" t="str">
        <f aca="false">IF(OR(A62="",B62="",D62=""),"",SUMIF(Sprzedaż!$A$5:$A$204,B62,Sprzedaż!$E$5:$E$204)-SUMIF($B$5:B62,B62,$D$5:D62))</f>
        <v/>
      </c>
      <c r="G62" s="9" t="str">
        <f aca="false">IF(A62="","",IF(COUNTIF($A$5:$A$204,A62)&gt;1,"Powtórzone ID wpłaty",IF(OR(B62="",C62="",D62=""),"Uzupełnij ID, datę i kwotę",IF(COUNTIF(Sprzedaż!$A$5:$A$204,B62)=0,"Brak ID w Sprzedaży",IF(F62&lt;0,"Nadpłata — sprawdź","")))))</f>
        <v/>
      </c>
    </row>
    <row r="63" customFormat="false" ht="15" hidden="false" customHeight="false" outlineLevel="0" collapsed="false">
      <c r="A63" s="6"/>
      <c r="B63" s="6"/>
      <c r="C63" s="7"/>
      <c r="D63" s="8"/>
      <c r="E63" s="9" t="str">
        <f aca="false">IF(OR(A63="",B63="",C63=""),"",YEAR(C63))</f>
        <v/>
      </c>
      <c r="F63" s="10" t="str">
        <f aca="false">IF(OR(A63="",B63="",D63=""),"",SUMIF(Sprzedaż!$A$5:$A$204,B63,Sprzedaż!$E$5:$E$204)-SUMIF($B$5:B63,B63,$D$5:D63))</f>
        <v/>
      </c>
      <c r="G63" s="9" t="str">
        <f aca="false">IF(A63="","",IF(COUNTIF($A$5:$A$204,A63)&gt;1,"Powtórzone ID wpłaty",IF(OR(B63="",C63="",D63=""),"Uzupełnij ID, datę i kwotę",IF(COUNTIF(Sprzedaż!$A$5:$A$204,B63)=0,"Brak ID w Sprzedaży",IF(F63&lt;0,"Nadpłata — sprawdź","")))))</f>
        <v/>
      </c>
    </row>
    <row r="64" customFormat="false" ht="15" hidden="false" customHeight="false" outlineLevel="0" collapsed="false">
      <c r="A64" s="6"/>
      <c r="B64" s="6"/>
      <c r="C64" s="7"/>
      <c r="D64" s="8"/>
      <c r="E64" s="9" t="str">
        <f aca="false">IF(OR(A64="",B64="",C64=""),"",YEAR(C64))</f>
        <v/>
      </c>
      <c r="F64" s="10" t="str">
        <f aca="false">IF(OR(A64="",B64="",D64=""),"",SUMIF(Sprzedaż!$A$5:$A$204,B64,Sprzedaż!$E$5:$E$204)-SUMIF($B$5:B64,B64,$D$5:D64))</f>
        <v/>
      </c>
      <c r="G64" s="9" t="str">
        <f aca="false">IF(A64="","",IF(COUNTIF($A$5:$A$204,A64)&gt;1,"Powtórzone ID wpłaty",IF(OR(B64="",C64="",D64=""),"Uzupełnij ID, datę i kwotę",IF(COUNTIF(Sprzedaż!$A$5:$A$204,B64)=0,"Brak ID w Sprzedaży",IF(F64&lt;0,"Nadpłata — sprawdź","")))))</f>
        <v/>
      </c>
    </row>
    <row r="65" customFormat="false" ht="15" hidden="false" customHeight="false" outlineLevel="0" collapsed="false">
      <c r="A65" s="6"/>
      <c r="B65" s="6"/>
      <c r="C65" s="7"/>
      <c r="D65" s="8"/>
      <c r="E65" s="9" t="str">
        <f aca="false">IF(OR(A65="",B65="",C65=""),"",YEAR(C65))</f>
        <v/>
      </c>
      <c r="F65" s="10" t="str">
        <f aca="false">IF(OR(A65="",B65="",D65=""),"",SUMIF(Sprzedaż!$A$5:$A$204,B65,Sprzedaż!$E$5:$E$204)-SUMIF($B$5:B65,B65,$D$5:D65))</f>
        <v/>
      </c>
      <c r="G65" s="9" t="str">
        <f aca="false">IF(A65="","",IF(COUNTIF($A$5:$A$204,A65)&gt;1,"Powtórzone ID wpłaty",IF(OR(B65="",C65="",D65=""),"Uzupełnij ID, datę i kwotę",IF(COUNTIF(Sprzedaż!$A$5:$A$204,B65)=0,"Brak ID w Sprzedaży",IF(F65&lt;0,"Nadpłata — sprawdź","")))))</f>
        <v/>
      </c>
    </row>
    <row r="66" customFormat="false" ht="15" hidden="false" customHeight="false" outlineLevel="0" collapsed="false">
      <c r="A66" s="6"/>
      <c r="B66" s="6"/>
      <c r="C66" s="7"/>
      <c r="D66" s="8"/>
      <c r="E66" s="9" t="str">
        <f aca="false">IF(OR(A66="",B66="",C66=""),"",YEAR(C66))</f>
        <v/>
      </c>
      <c r="F66" s="10" t="str">
        <f aca="false">IF(OR(A66="",B66="",D66=""),"",SUMIF(Sprzedaż!$A$5:$A$204,B66,Sprzedaż!$E$5:$E$204)-SUMIF($B$5:B66,B66,$D$5:D66))</f>
        <v/>
      </c>
      <c r="G66" s="9" t="str">
        <f aca="false">IF(A66="","",IF(COUNTIF($A$5:$A$204,A66)&gt;1,"Powtórzone ID wpłaty",IF(OR(B66="",C66="",D66=""),"Uzupełnij ID, datę i kwotę",IF(COUNTIF(Sprzedaż!$A$5:$A$204,B66)=0,"Brak ID w Sprzedaży",IF(F66&lt;0,"Nadpłata — sprawdź","")))))</f>
        <v/>
      </c>
    </row>
    <row r="67" customFormat="false" ht="15" hidden="false" customHeight="false" outlineLevel="0" collapsed="false">
      <c r="A67" s="6"/>
      <c r="B67" s="6"/>
      <c r="C67" s="7"/>
      <c r="D67" s="8"/>
      <c r="E67" s="9" t="str">
        <f aca="false">IF(OR(A67="",B67="",C67=""),"",YEAR(C67))</f>
        <v/>
      </c>
      <c r="F67" s="10" t="str">
        <f aca="false">IF(OR(A67="",B67="",D67=""),"",SUMIF(Sprzedaż!$A$5:$A$204,B67,Sprzedaż!$E$5:$E$204)-SUMIF($B$5:B67,B67,$D$5:D67))</f>
        <v/>
      </c>
      <c r="G67" s="9" t="str">
        <f aca="false">IF(A67="","",IF(COUNTIF($A$5:$A$204,A67)&gt;1,"Powtórzone ID wpłaty",IF(OR(B67="",C67="",D67=""),"Uzupełnij ID, datę i kwotę",IF(COUNTIF(Sprzedaż!$A$5:$A$204,B67)=0,"Brak ID w Sprzedaży",IF(F67&lt;0,"Nadpłata — sprawdź","")))))</f>
        <v/>
      </c>
    </row>
    <row r="68" customFormat="false" ht="15" hidden="false" customHeight="false" outlineLevel="0" collapsed="false">
      <c r="A68" s="6"/>
      <c r="B68" s="6"/>
      <c r="C68" s="7"/>
      <c r="D68" s="8"/>
      <c r="E68" s="9" t="str">
        <f aca="false">IF(OR(A68="",B68="",C68=""),"",YEAR(C68))</f>
        <v/>
      </c>
      <c r="F68" s="10" t="str">
        <f aca="false">IF(OR(A68="",B68="",D68=""),"",SUMIF(Sprzedaż!$A$5:$A$204,B68,Sprzedaż!$E$5:$E$204)-SUMIF($B$5:B68,B68,$D$5:D68))</f>
        <v/>
      </c>
      <c r="G68" s="9" t="str">
        <f aca="false">IF(A68="","",IF(COUNTIF($A$5:$A$204,A68)&gt;1,"Powtórzone ID wpłaty",IF(OR(B68="",C68="",D68=""),"Uzupełnij ID, datę i kwotę",IF(COUNTIF(Sprzedaż!$A$5:$A$204,B68)=0,"Brak ID w Sprzedaży",IF(F68&lt;0,"Nadpłata — sprawdź","")))))</f>
        <v/>
      </c>
    </row>
    <row r="69" customFormat="false" ht="15" hidden="false" customHeight="false" outlineLevel="0" collapsed="false">
      <c r="A69" s="6"/>
      <c r="B69" s="6"/>
      <c r="C69" s="7"/>
      <c r="D69" s="8"/>
      <c r="E69" s="9" t="str">
        <f aca="false">IF(OR(A69="",B69="",C69=""),"",YEAR(C69))</f>
        <v/>
      </c>
      <c r="F69" s="10" t="str">
        <f aca="false">IF(OR(A69="",B69="",D69=""),"",SUMIF(Sprzedaż!$A$5:$A$204,B69,Sprzedaż!$E$5:$E$204)-SUMIF($B$5:B69,B69,$D$5:D69))</f>
        <v/>
      </c>
      <c r="G69" s="9" t="str">
        <f aca="false">IF(A69="","",IF(COUNTIF($A$5:$A$204,A69)&gt;1,"Powtórzone ID wpłaty",IF(OR(B69="",C69="",D69=""),"Uzupełnij ID, datę i kwotę",IF(COUNTIF(Sprzedaż!$A$5:$A$204,B69)=0,"Brak ID w Sprzedaży",IF(F69&lt;0,"Nadpłata — sprawdź","")))))</f>
        <v/>
      </c>
    </row>
    <row r="70" customFormat="false" ht="15" hidden="false" customHeight="false" outlineLevel="0" collapsed="false">
      <c r="A70" s="6"/>
      <c r="B70" s="6"/>
      <c r="C70" s="7"/>
      <c r="D70" s="8"/>
      <c r="E70" s="9" t="str">
        <f aca="false">IF(OR(A70="",B70="",C70=""),"",YEAR(C70))</f>
        <v/>
      </c>
      <c r="F70" s="10" t="str">
        <f aca="false">IF(OR(A70="",B70="",D70=""),"",SUMIF(Sprzedaż!$A$5:$A$204,B70,Sprzedaż!$E$5:$E$204)-SUMIF($B$5:B70,B70,$D$5:D70))</f>
        <v/>
      </c>
      <c r="G70" s="9" t="str">
        <f aca="false">IF(A70="","",IF(COUNTIF($A$5:$A$204,A70)&gt;1,"Powtórzone ID wpłaty",IF(OR(B70="",C70="",D70=""),"Uzupełnij ID, datę i kwotę",IF(COUNTIF(Sprzedaż!$A$5:$A$204,B70)=0,"Brak ID w Sprzedaży",IF(F70&lt;0,"Nadpłata — sprawdź","")))))</f>
        <v/>
      </c>
    </row>
    <row r="71" customFormat="false" ht="15" hidden="false" customHeight="false" outlineLevel="0" collapsed="false">
      <c r="A71" s="6"/>
      <c r="B71" s="6"/>
      <c r="C71" s="7"/>
      <c r="D71" s="8"/>
      <c r="E71" s="9" t="str">
        <f aca="false">IF(OR(A71="",B71="",C71=""),"",YEAR(C71))</f>
        <v/>
      </c>
      <c r="F71" s="10" t="str">
        <f aca="false">IF(OR(A71="",B71="",D71=""),"",SUMIF(Sprzedaż!$A$5:$A$204,B71,Sprzedaż!$E$5:$E$204)-SUMIF($B$5:B71,B71,$D$5:D71))</f>
        <v/>
      </c>
      <c r="G71" s="9" t="str">
        <f aca="false">IF(A71="","",IF(COUNTIF($A$5:$A$204,A71)&gt;1,"Powtórzone ID wpłaty",IF(OR(B71="",C71="",D71=""),"Uzupełnij ID, datę i kwotę",IF(COUNTIF(Sprzedaż!$A$5:$A$204,B71)=0,"Brak ID w Sprzedaży",IF(F71&lt;0,"Nadpłata — sprawdź","")))))</f>
        <v/>
      </c>
    </row>
    <row r="72" customFormat="false" ht="15" hidden="false" customHeight="false" outlineLevel="0" collapsed="false">
      <c r="A72" s="6"/>
      <c r="B72" s="6"/>
      <c r="C72" s="7"/>
      <c r="D72" s="8"/>
      <c r="E72" s="9" t="str">
        <f aca="false">IF(OR(A72="",B72="",C72=""),"",YEAR(C72))</f>
        <v/>
      </c>
      <c r="F72" s="10" t="str">
        <f aca="false">IF(OR(A72="",B72="",D72=""),"",SUMIF(Sprzedaż!$A$5:$A$204,B72,Sprzedaż!$E$5:$E$204)-SUMIF($B$5:B72,B72,$D$5:D72))</f>
        <v/>
      </c>
      <c r="G72" s="9" t="str">
        <f aca="false">IF(A72="","",IF(COUNTIF($A$5:$A$204,A72)&gt;1,"Powtórzone ID wpłaty",IF(OR(B72="",C72="",D72=""),"Uzupełnij ID, datę i kwotę",IF(COUNTIF(Sprzedaż!$A$5:$A$204,B72)=0,"Brak ID w Sprzedaży",IF(F72&lt;0,"Nadpłata — sprawdź","")))))</f>
        <v/>
      </c>
    </row>
    <row r="73" customFormat="false" ht="15" hidden="false" customHeight="false" outlineLevel="0" collapsed="false">
      <c r="A73" s="6"/>
      <c r="B73" s="6"/>
      <c r="C73" s="7"/>
      <c r="D73" s="8"/>
      <c r="E73" s="9" t="str">
        <f aca="false">IF(OR(A73="",B73="",C73=""),"",YEAR(C73))</f>
        <v/>
      </c>
      <c r="F73" s="10" t="str">
        <f aca="false">IF(OR(A73="",B73="",D73=""),"",SUMIF(Sprzedaż!$A$5:$A$204,B73,Sprzedaż!$E$5:$E$204)-SUMIF($B$5:B73,B73,$D$5:D73))</f>
        <v/>
      </c>
      <c r="G73" s="9" t="str">
        <f aca="false">IF(A73="","",IF(COUNTIF($A$5:$A$204,A73)&gt;1,"Powtórzone ID wpłaty",IF(OR(B73="",C73="",D73=""),"Uzupełnij ID, datę i kwotę",IF(COUNTIF(Sprzedaż!$A$5:$A$204,B73)=0,"Brak ID w Sprzedaży",IF(F73&lt;0,"Nadpłata — sprawdź","")))))</f>
        <v/>
      </c>
    </row>
    <row r="74" customFormat="false" ht="15" hidden="false" customHeight="false" outlineLevel="0" collapsed="false">
      <c r="A74" s="6"/>
      <c r="B74" s="6"/>
      <c r="C74" s="7"/>
      <c r="D74" s="8"/>
      <c r="E74" s="9" t="str">
        <f aca="false">IF(OR(A74="",B74="",C74=""),"",YEAR(C74))</f>
        <v/>
      </c>
      <c r="F74" s="10" t="str">
        <f aca="false">IF(OR(A74="",B74="",D74=""),"",SUMIF(Sprzedaż!$A$5:$A$204,B74,Sprzedaż!$E$5:$E$204)-SUMIF($B$5:B74,B74,$D$5:D74))</f>
        <v/>
      </c>
      <c r="G74" s="9" t="str">
        <f aca="false">IF(A74="","",IF(COUNTIF($A$5:$A$204,A74)&gt;1,"Powtórzone ID wpłaty",IF(OR(B74="",C74="",D74=""),"Uzupełnij ID, datę i kwotę",IF(COUNTIF(Sprzedaż!$A$5:$A$204,B74)=0,"Brak ID w Sprzedaży",IF(F74&lt;0,"Nadpłata — sprawdź","")))))</f>
        <v/>
      </c>
    </row>
    <row r="75" customFormat="false" ht="15" hidden="false" customHeight="false" outlineLevel="0" collapsed="false">
      <c r="A75" s="6"/>
      <c r="B75" s="6"/>
      <c r="C75" s="7"/>
      <c r="D75" s="8"/>
      <c r="E75" s="9" t="str">
        <f aca="false">IF(OR(A75="",B75="",C75=""),"",YEAR(C75))</f>
        <v/>
      </c>
      <c r="F75" s="10" t="str">
        <f aca="false">IF(OR(A75="",B75="",D75=""),"",SUMIF(Sprzedaż!$A$5:$A$204,B75,Sprzedaż!$E$5:$E$204)-SUMIF($B$5:B75,B75,$D$5:D75))</f>
        <v/>
      </c>
      <c r="G75" s="9" t="str">
        <f aca="false">IF(A75="","",IF(COUNTIF($A$5:$A$204,A75)&gt;1,"Powtórzone ID wpłaty",IF(OR(B75="",C75="",D75=""),"Uzupełnij ID, datę i kwotę",IF(COUNTIF(Sprzedaż!$A$5:$A$204,B75)=0,"Brak ID w Sprzedaży",IF(F75&lt;0,"Nadpłata — sprawdź","")))))</f>
        <v/>
      </c>
    </row>
    <row r="76" customFormat="false" ht="15" hidden="false" customHeight="false" outlineLevel="0" collapsed="false">
      <c r="A76" s="6"/>
      <c r="B76" s="6"/>
      <c r="C76" s="7"/>
      <c r="D76" s="8"/>
      <c r="E76" s="9" t="str">
        <f aca="false">IF(OR(A76="",B76="",C76=""),"",YEAR(C76))</f>
        <v/>
      </c>
      <c r="F76" s="10" t="str">
        <f aca="false">IF(OR(A76="",B76="",D76=""),"",SUMIF(Sprzedaż!$A$5:$A$204,B76,Sprzedaż!$E$5:$E$204)-SUMIF($B$5:B76,B76,$D$5:D76))</f>
        <v/>
      </c>
      <c r="G76" s="9" t="str">
        <f aca="false">IF(A76="","",IF(COUNTIF($A$5:$A$204,A76)&gt;1,"Powtórzone ID wpłaty",IF(OR(B76="",C76="",D76=""),"Uzupełnij ID, datę i kwotę",IF(COUNTIF(Sprzedaż!$A$5:$A$204,B76)=0,"Brak ID w Sprzedaży",IF(F76&lt;0,"Nadpłata — sprawdź","")))))</f>
        <v/>
      </c>
    </row>
    <row r="77" customFormat="false" ht="15" hidden="false" customHeight="false" outlineLevel="0" collapsed="false">
      <c r="A77" s="6"/>
      <c r="B77" s="6"/>
      <c r="C77" s="7"/>
      <c r="D77" s="8"/>
      <c r="E77" s="9" t="str">
        <f aca="false">IF(OR(A77="",B77="",C77=""),"",YEAR(C77))</f>
        <v/>
      </c>
      <c r="F77" s="10" t="str">
        <f aca="false">IF(OR(A77="",B77="",D77=""),"",SUMIF(Sprzedaż!$A$5:$A$204,B77,Sprzedaż!$E$5:$E$204)-SUMIF($B$5:B77,B77,$D$5:D77))</f>
        <v/>
      </c>
      <c r="G77" s="9" t="str">
        <f aca="false">IF(A77="","",IF(COUNTIF($A$5:$A$204,A77)&gt;1,"Powtórzone ID wpłaty",IF(OR(B77="",C77="",D77=""),"Uzupełnij ID, datę i kwotę",IF(COUNTIF(Sprzedaż!$A$5:$A$204,B77)=0,"Brak ID w Sprzedaży",IF(F77&lt;0,"Nadpłata — sprawdź","")))))</f>
        <v/>
      </c>
    </row>
    <row r="78" customFormat="false" ht="15" hidden="false" customHeight="false" outlineLevel="0" collapsed="false">
      <c r="A78" s="6"/>
      <c r="B78" s="6"/>
      <c r="C78" s="7"/>
      <c r="D78" s="8"/>
      <c r="E78" s="9" t="str">
        <f aca="false">IF(OR(A78="",B78="",C78=""),"",YEAR(C78))</f>
        <v/>
      </c>
      <c r="F78" s="10" t="str">
        <f aca="false">IF(OR(A78="",B78="",D78=""),"",SUMIF(Sprzedaż!$A$5:$A$204,B78,Sprzedaż!$E$5:$E$204)-SUMIF($B$5:B78,B78,$D$5:D78))</f>
        <v/>
      </c>
      <c r="G78" s="9" t="str">
        <f aca="false">IF(A78="","",IF(COUNTIF($A$5:$A$204,A78)&gt;1,"Powtórzone ID wpłaty",IF(OR(B78="",C78="",D78=""),"Uzupełnij ID, datę i kwotę",IF(COUNTIF(Sprzedaż!$A$5:$A$204,B78)=0,"Brak ID w Sprzedaży",IF(F78&lt;0,"Nadpłata — sprawdź","")))))</f>
        <v/>
      </c>
    </row>
    <row r="79" customFormat="false" ht="15" hidden="false" customHeight="false" outlineLevel="0" collapsed="false">
      <c r="A79" s="6"/>
      <c r="B79" s="6"/>
      <c r="C79" s="7"/>
      <c r="D79" s="8"/>
      <c r="E79" s="9" t="str">
        <f aca="false">IF(OR(A79="",B79="",C79=""),"",YEAR(C79))</f>
        <v/>
      </c>
      <c r="F79" s="10" t="str">
        <f aca="false">IF(OR(A79="",B79="",D79=""),"",SUMIF(Sprzedaż!$A$5:$A$204,B79,Sprzedaż!$E$5:$E$204)-SUMIF($B$5:B79,B79,$D$5:D79))</f>
        <v/>
      </c>
      <c r="G79" s="9" t="str">
        <f aca="false">IF(A79="","",IF(COUNTIF($A$5:$A$204,A79)&gt;1,"Powtórzone ID wpłaty",IF(OR(B79="",C79="",D79=""),"Uzupełnij ID, datę i kwotę",IF(COUNTIF(Sprzedaż!$A$5:$A$204,B79)=0,"Brak ID w Sprzedaży",IF(F79&lt;0,"Nadpłata — sprawdź","")))))</f>
        <v/>
      </c>
    </row>
    <row r="80" customFormat="false" ht="15" hidden="false" customHeight="false" outlineLevel="0" collapsed="false">
      <c r="A80" s="6"/>
      <c r="B80" s="6"/>
      <c r="C80" s="7"/>
      <c r="D80" s="8"/>
      <c r="E80" s="9" t="str">
        <f aca="false">IF(OR(A80="",B80="",C80=""),"",YEAR(C80))</f>
        <v/>
      </c>
      <c r="F80" s="10" t="str">
        <f aca="false">IF(OR(A80="",B80="",D80=""),"",SUMIF(Sprzedaż!$A$5:$A$204,B80,Sprzedaż!$E$5:$E$204)-SUMIF($B$5:B80,B80,$D$5:D80))</f>
        <v/>
      </c>
      <c r="G80" s="9" t="str">
        <f aca="false">IF(A80="","",IF(COUNTIF($A$5:$A$204,A80)&gt;1,"Powtórzone ID wpłaty",IF(OR(B80="",C80="",D80=""),"Uzupełnij ID, datę i kwotę",IF(COUNTIF(Sprzedaż!$A$5:$A$204,B80)=0,"Brak ID w Sprzedaży",IF(F80&lt;0,"Nadpłata — sprawdź","")))))</f>
        <v/>
      </c>
    </row>
    <row r="81" customFormat="false" ht="15" hidden="false" customHeight="false" outlineLevel="0" collapsed="false">
      <c r="A81" s="6"/>
      <c r="B81" s="6"/>
      <c r="C81" s="7"/>
      <c r="D81" s="8"/>
      <c r="E81" s="9" t="str">
        <f aca="false">IF(OR(A81="",B81="",C81=""),"",YEAR(C81))</f>
        <v/>
      </c>
      <c r="F81" s="10" t="str">
        <f aca="false">IF(OR(A81="",B81="",D81=""),"",SUMIF(Sprzedaż!$A$5:$A$204,B81,Sprzedaż!$E$5:$E$204)-SUMIF($B$5:B81,B81,$D$5:D81))</f>
        <v/>
      </c>
      <c r="G81" s="9" t="str">
        <f aca="false">IF(A81="","",IF(COUNTIF($A$5:$A$204,A81)&gt;1,"Powtórzone ID wpłaty",IF(OR(B81="",C81="",D81=""),"Uzupełnij ID, datę i kwotę",IF(COUNTIF(Sprzedaż!$A$5:$A$204,B81)=0,"Brak ID w Sprzedaży",IF(F81&lt;0,"Nadpłata — sprawdź","")))))</f>
        <v/>
      </c>
    </row>
    <row r="82" customFormat="false" ht="15" hidden="false" customHeight="false" outlineLevel="0" collapsed="false">
      <c r="A82" s="6"/>
      <c r="B82" s="6"/>
      <c r="C82" s="7"/>
      <c r="D82" s="8"/>
      <c r="E82" s="9" t="str">
        <f aca="false">IF(OR(A82="",B82="",C82=""),"",YEAR(C82))</f>
        <v/>
      </c>
      <c r="F82" s="10" t="str">
        <f aca="false">IF(OR(A82="",B82="",D82=""),"",SUMIF(Sprzedaż!$A$5:$A$204,B82,Sprzedaż!$E$5:$E$204)-SUMIF($B$5:B82,B82,$D$5:D82))</f>
        <v/>
      </c>
      <c r="G82" s="9" t="str">
        <f aca="false">IF(A82="","",IF(COUNTIF($A$5:$A$204,A82)&gt;1,"Powtórzone ID wpłaty",IF(OR(B82="",C82="",D82=""),"Uzupełnij ID, datę i kwotę",IF(COUNTIF(Sprzedaż!$A$5:$A$204,B82)=0,"Brak ID w Sprzedaży",IF(F82&lt;0,"Nadpłata — sprawdź","")))))</f>
        <v/>
      </c>
    </row>
    <row r="83" customFormat="false" ht="15" hidden="false" customHeight="false" outlineLevel="0" collapsed="false">
      <c r="A83" s="6"/>
      <c r="B83" s="6"/>
      <c r="C83" s="7"/>
      <c r="D83" s="8"/>
      <c r="E83" s="9" t="str">
        <f aca="false">IF(OR(A83="",B83="",C83=""),"",YEAR(C83))</f>
        <v/>
      </c>
      <c r="F83" s="10" t="str">
        <f aca="false">IF(OR(A83="",B83="",D83=""),"",SUMIF(Sprzedaż!$A$5:$A$204,B83,Sprzedaż!$E$5:$E$204)-SUMIF($B$5:B83,B83,$D$5:D83))</f>
        <v/>
      </c>
      <c r="G83" s="9" t="str">
        <f aca="false">IF(A83="","",IF(COUNTIF($A$5:$A$204,A83)&gt;1,"Powtórzone ID wpłaty",IF(OR(B83="",C83="",D83=""),"Uzupełnij ID, datę i kwotę",IF(COUNTIF(Sprzedaż!$A$5:$A$204,B83)=0,"Brak ID w Sprzedaży",IF(F83&lt;0,"Nadpłata — sprawdź","")))))</f>
        <v/>
      </c>
    </row>
    <row r="84" customFormat="false" ht="15" hidden="false" customHeight="false" outlineLevel="0" collapsed="false">
      <c r="A84" s="6"/>
      <c r="B84" s="6"/>
      <c r="C84" s="7"/>
      <c r="D84" s="8"/>
      <c r="E84" s="9" t="str">
        <f aca="false">IF(OR(A84="",B84="",C84=""),"",YEAR(C84))</f>
        <v/>
      </c>
      <c r="F84" s="10" t="str">
        <f aca="false">IF(OR(A84="",B84="",D84=""),"",SUMIF(Sprzedaż!$A$5:$A$204,B84,Sprzedaż!$E$5:$E$204)-SUMIF($B$5:B84,B84,$D$5:D84))</f>
        <v/>
      </c>
      <c r="G84" s="9" t="str">
        <f aca="false">IF(A84="","",IF(COUNTIF($A$5:$A$204,A84)&gt;1,"Powtórzone ID wpłaty",IF(OR(B84="",C84="",D84=""),"Uzupełnij ID, datę i kwotę",IF(COUNTIF(Sprzedaż!$A$5:$A$204,B84)=0,"Brak ID w Sprzedaży",IF(F84&lt;0,"Nadpłata — sprawdź","")))))</f>
        <v/>
      </c>
    </row>
    <row r="85" customFormat="false" ht="15" hidden="false" customHeight="false" outlineLevel="0" collapsed="false">
      <c r="A85" s="6"/>
      <c r="B85" s="6"/>
      <c r="C85" s="7"/>
      <c r="D85" s="8"/>
      <c r="E85" s="9" t="str">
        <f aca="false">IF(OR(A85="",B85="",C85=""),"",YEAR(C85))</f>
        <v/>
      </c>
      <c r="F85" s="10" t="str">
        <f aca="false">IF(OR(A85="",B85="",D85=""),"",SUMIF(Sprzedaż!$A$5:$A$204,B85,Sprzedaż!$E$5:$E$204)-SUMIF($B$5:B85,B85,$D$5:D85))</f>
        <v/>
      </c>
      <c r="G85" s="9" t="str">
        <f aca="false">IF(A85="","",IF(COUNTIF($A$5:$A$204,A85)&gt;1,"Powtórzone ID wpłaty",IF(OR(B85="",C85="",D85=""),"Uzupełnij ID, datę i kwotę",IF(COUNTIF(Sprzedaż!$A$5:$A$204,B85)=0,"Brak ID w Sprzedaży",IF(F85&lt;0,"Nadpłata — sprawdź","")))))</f>
        <v/>
      </c>
    </row>
    <row r="86" customFormat="false" ht="15" hidden="false" customHeight="false" outlineLevel="0" collapsed="false">
      <c r="A86" s="6"/>
      <c r="B86" s="6"/>
      <c r="C86" s="7"/>
      <c r="D86" s="8"/>
      <c r="E86" s="9" t="str">
        <f aca="false">IF(OR(A86="",B86="",C86=""),"",YEAR(C86))</f>
        <v/>
      </c>
      <c r="F86" s="10" t="str">
        <f aca="false">IF(OR(A86="",B86="",D86=""),"",SUMIF(Sprzedaż!$A$5:$A$204,B86,Sprzedaż!$E$5:$E$204)-SUMIF($B$5:B86,B86,$D$5:D86))</f>
        <v/>
      </c>
      <c r="G86" s="9" t="str">
        <f aca="false">IF(A86="","",IF(COUNTIF($A$5:$A$204,A86)&gt;1,"Powtórzone ID wpłaty",IF(OR(B86="",C86="",D86=""),"Uzupełnij ID, datę i kwotę",IF(COUNTIF(Sprzedaż!$A$5:$A$204,B86)=0,"Brak ID w Sprzedaży",IF(F86&lt;0,"Nadpłata — sprawdź","")))))</f>
        <v/>
      </c>
    </row>
    <row r="87" customFormat="false" ht="15" hidden="false" customHeight="false" outlineLevel="0" collapsed="false">
      <c r="A87" s="6"/>
      <c r="B87" s="6"/>
      <c r="C87" s="7"/>
      <c r="D87" s="8"/>
      <c r="E87" s="9" t="str">
        <f aca="false">IF(OR(A87="",B87="",C87=""),"",YEAR(C87))</f>
        <v/>
      </c>
      <c r="F87" s="10" t="str">
        <f aca="false">IF(OR(A87="",B87="",D87=""),"",SUMIF(Sprzedaż!$A$5:$A$204,B87,Sprzedaż!$E$5:$E$204)-SUMIF($B$5:B87,B87,$D$5:D87))</f>
        <v/>
      </c>
      <c r="G87" s="9" t="str">
        <f aca="false">IF(A87="","",IF(COUNTIF($A$5:$A$204,A87)&gt;1,"Powtórzone ID wpłaty",IF(OR(B87="",C87="",D87=""),"Uzupełnij ID, datę i kwotę",IF(COUNTIF(Sprzedaż!$A$5:$A$204,B87)=0,"Brak ID w Sprzedaży",IF(F87&lt;0,"Nadpłata — sprawdź","")))))</f>
        <v/>
      </c>
    </row>
    <row r="88" customFormat="false" ht="15" hidden="false" customHeight="false" outlineLevel="0" collapsed="false">
      <c r="A88" s="6"/>
      <c r="B88" s="6"/>
      <c r="C88" s="7"/>
      <c r="D88" s="8"/>
      <c r="E88" s="9" t="str">
        <f aca="false">IF(OR(A88="",B88="",C88=""),"",YEAR(C88))</f>
        <v/>
      </c>
      <c r="F88" s="10" t="str">
        <f aca="false">IF(OR(A88="",B88="",D88=""),"",SUMIF(Sprzedaż!$A$5:$A$204,B88,Sprzedaż!$E$5:$E$204)-SUMIF($B$5:B88,B88,$D$5:D88))</f>
        <v/>
      </c>
      <c r="G88" s="9" t="str">
        <f aca="false">IF(A88="","",IF(COUNTIF($A$5:$A$204,A88)&gt;1,"Powtórzone ID wpłaty",IF(OR(B88="",C88="",D88=""),"Uzupełnij ID, datę i kwotę",IF(COUNTIF(Sprzedaż!$A$5:$A$204,B88)=0,"Brak ID w Sprzedaży",IF(F88&lt;0,"Nadpłata — sprawdź","")))))</f>
        <v/>
      </c>
    </row>
    <row r="89" customFormat="false" ht="15" hidden="false" customHeight="false" outlineLevel="0" collapsed="false">
      <c r="A89" s="6"/>
      <c r="B89" s="6"/>
      <c r="C89" s="7"/>
      <c r="D89" s="8"/>
      <c r="E89" s="9" t="str">
        <f aca="false">IF(OR(A89="",B89="",C89=""),"",YEAR(C89))</f>
        <v/>
      </c>
      <c r="F89" s="10" t="str">
        <f aca="false">IF(OR(A89="",B89="",D89=""),"",SUMIF(Sprzedaż!$A$5:$A$204,B89,Sprzedaż!$E$5:$E$204)-SUMIF($B$5:B89,B89,$D$5:D89))</f>
        <v/>
      </c>
      <c r="G89" s="9" t="str">
        <f aca="false">IF(A89="","",IF(COUNTIF($A$5:$A$204,A89)&gt;1,"Powtórzone ID wpłaty",IF(OR(B89="",C89="",D89=""),"Uzupełnij ID, datę i kwotę",IF(COUNTIF(Sprzedaż!$A$5:$A$204,B89)=0,"Brak ID w Sprzedaży",IF(F89&lt;0,"Nadpłata — sprawdź","")))))</f>
        <v/>
      </c>
    </row>
    <row r="90" customFormat="false" ht="15" hidden="false" customHeight="false" outlineLevel="0" collapsed="false">
      <c r="A90" s="6"/>
      <c r="B90" s="6"/>
      <c r="C90" s="7"/>
      <c r="D90" s="8"/>
      <c r="E90" s="9" t="str">
        <f aca="false">IF(OR(A90="",B90="",C90=""),"",YEAR(C90))</f>
        <v/>
      </c>
      <c r="F90" s="10" t="str">
        <f aca="false">IF(OR(A90="",B90="",D90=""),"",SUMIF(Sprzedaż!$A$5:$A$204,B90,Sprzedaż!$E$5:$E$204)-SUMIF($B$5:B90,B90,$D$5:D90))</f>
        <v/>
      </c>
      <c r="G90" s="9" t="str">
        <f aca="false">IF(A90="","",IF(COUNTIF($A$5:$A$204,A90)&gt;1,"Powtórzone ID wpłaty",IF(OR(B90="",C90="",D90=""),"Uzupełnij ID, datę i kwotę",IF(COUNTIF(Sprzedaż!$A$5:$A$204,B90)=0,"Brak ID w Sprzedaży",IF(F90&lt;0,"Nadpłata — sprawdź","")))))</f>
        <v/>
      </c>
    </row>
    <row r="91" customFormat="false" ht="15" hidden="false" customHeight="false" outlineLevel="0" collapsed="false">
      <c r="A91" s="6"/>
      <c r="B91" s="6"/>
      <c r="C91" s="7"/>
      <c r="D91" s="8"/>
      <c r="E91" s="9" t="str">
        <f aca="false">IF(OR(A91="",B91="",C91=""),"",YEAR(C91))</f>
        <v/>
      </c>
      <c r="F91" s="10" t="str">
        <f aca="false">IF(OR(A91="",B91="",D91=""),"",SUMIF(Sprzedaż!$A$5:$A$204,B91,Sprzedaż!$E$5:$E$204)-SUMIF($B$5:B91,B91,$D$5:D91))</f>
        <v/>
      </c>
      <c r="G91" s="9" t="str">
        <f aca="false">IF(A91="","",IF(COUNTIF($A$5:$A$204,A91)&gt;1,"Powtórzone ID wpłaty",IF(OR(B91="",C91="",D91=""),"Uzupełnij ID, datę i kwotę",IF(COUNTIF(Sprzedaż!$A$5:$A$204,B91)=0,"Brak ID w Sprzedaży",IF(F91&lt;0,"Nadpłata — sprawdź","")))))</f>
        <v/>
      </c>
    </row>
    <row r="92" customFormat="false" ht="15" hidden="false" customHeight="false" outlineLevel="0" collapsed="false">
      <c r="A92" s="6"/>
      <c r="B92" s="6"/>
      <c r="C92" s="7"/>
      <c r="D92" s="8"/>
      <c r="E92" s="9" t="str">
        <f aca="false">IF(OR(A92="",B92="",C92=""),"",YEAR(C92))</f>
        <v/>
      </c>
      <c r="F92" s="10" t="str">
        <f aca="false">IF(OR(A92="",B92="",D92=""),"",SUMIF(Sprzedaż!$A$5:$A$204,B92,Sprzedaż!$E$5:$E$204)-SUMIF($B$5:B92,B92,$D$5:D92))</f>
        <v/>
      </c>
      <c r="G92" s="9" t="str">
        <f aca="false">IF(A92="","",IF(COUNTIF($A$5:$A$204,A92)&gt;1,"Powtórzone ID wpłaty",IF(OR(B92="",C92="",D92=""),"Uzupełnij ID, datę i kwotę",IF(COUNTIF(Sprzedaż!$A$5:$A$204,B92)=0,"Brak ID w Sprzedaży",IF(F92&lt;0,"Nadpłata — sprawdź","")))))</f>
        <v/>
      </c>
    </row>
    <row r="93" customFormat="false" ht="15" hidden="false" customHeight="false" outlineLevel="0" collapsed="false">
      <c r="A93" s="6"/>
      <c r="B93" s="6"/>
      <c r="C93" s="7"/>
      <c r="D93" s="8"/>
      <c r="E93" s="9" t="str">
        <f aca="false">IF(OR(A93="",B93="",C93=""),"",YEAR(C93))</f>
        <v/>
      </c>
      <c r="F93" s="10" t="str">
        <f aca="false">IF(OR(A93="",B93="",D93=""),"",SUMIF(Sprzedaż!$A$5:$A$204,B93,Sprzedaż!$E$5:$E$204)-SUMIF($B$5:B93,B93,$D$5:D93))</f>
        <v/>
      </c>
      <c r="G93" s="9" t="str">
        <f aca="false">IF(A93="","",IF(COUNTIF($A$5:$A$204,A93)&gt;1,"Powtórzone ID wpłaty",IF(OR(B93="",C93="",D93=""),"Uzupełnij ID, datę i kwotę",IF(COUNTIF(Sprzedaż!$A$5:$A$204,B93)=0,"Brak ID w Sprzedaży",IF(F93&lt;0,"Nadpłata — sprawdź","")))))</f>
        <v/>
      </c>
    </row>
    <row r="94" customFormat="false" ht="15" hidden="false" customHeight="false" outlineLevel="0" collapsed="false">
      <c r="A94" s="6"/>
      <c r="B94" s="6"/>
      <c r="C94" s="7"/>
      <c r="D94" s="8"/>
      <c r="E94" s="9" t="str">
        <f aca="false">IF(OR(A94="",B94="",C94=""),"",YEAR(C94))</f>
        <v/>
      </c>
      <c r="F94" s="10" t="str">
        <f aca="false">IF(OR(A94="",B94="",D94=""),"",SUMIF(Sprzedaż!$A$5:$A$204,B94,Sprzedaż!$E$5:$E$204)-SUMIF($B$5:B94,B94,$D$5:D94))</f>
        <v/>
      </c>
      <c r="G94" s="9" t="str">
        <f aca="false">IF(A94="","",IF(COUNTIF($A$5:$A$204,A94)&gt;1,"Powtórzone ID wpłaty",IF(OR(B94="",C94="",D94=""),"Uzupełnij ID, datę i kwotę",IF(COUNTIF(Sprzedaż!$A$5:$A$204,B94)=0,"Brak ID w Sprzedaży",IF(F94&lt;0,"Nadpłata — sprawdź","")))))</f>
        <v/>
      </c>
    </row>
    <row r="95" customFormat="false" ht="15" hidden="false" customHeight="false" outlineLevel="0" collapsed="false">
      <c r="A95" s="6"/>
      <c r="B95" s="6"/>
      <c r="C95" s="7"/>
      <c r="D95" s="8"/>
      <c r="E95" s="9" t="str">
        <f aca="false">IF(OR(A95="",B95="",C95=""),"",YEAR(C95))</f>
        <v/>
      </c>
      <c r="F95" s="10" t="str">
        <f aca="false">IF(OR(A95="",B95="",D95=""),"",SUMIF(Sprzedaż!$A$5:$A$204,B95,Sprzedaż!$E$5:$E$204)-SUMIF($B$5:B95,B95,$D$5:D95))</f>
        <v/>
      </c>
      <c r="G95" s="9" t="str">
        <f aca="false">IF(A95="","",IF(COUNTIF($A$5:$A$204,A95)&gt;1,"Powtórzone ID wpłaty",IF(OR(B95="",C95="",D95=""),"Uzupełnij ID, datę i kwotę",IF(COUNTIF(Sprzedaż!$A$5:$A$204,B95)=0,"Brak ID w Sprzedaży",IF(F95&lt;0,"Nadpłata — sprawdź","")))))</f>
        <v/>
      </c>
    </row>
    <row r="96" customFormat="false" ht="15" hidden="false" customHeight="false" outlineLevel="0" collapsed="false">
      <c r="A96" s="6"/>
      <c r="B96" s="6"/>
      <c r="C96" s="7"/>
      <c r="D96" s="8"/>
      <c r="E96" s="9" t="str">
        <f aca="false">IF(OR(A96="",B96="",C96=""),"",YEAR(C96))</f>
        <v/>
      </c>
      <c r="F96" s="10" t="str">
        <f aca="false">IF(OR(A96="",B96="",D96=""),"",SUMIF(Sprzedaż!$A$5:$A$204,B96,Sprzedaż!$E$5:$E$204)-SUMIF($B$5:B96,B96,$D$5:D96))</f>
        <v/>
      </c>
      <c r="G96" s="9" t="str">
        <f aca="false">IF(A96="","",IF(COUNTIF($A$5:$A$204,A96)&gt;1,"Powtórzone ID wpłaty",IF(OR(B96="",C96="",D96=""),"Uzupełnij ID, datę i kwotę",IF(COUNTIF(Sprzedaż!$A$5:$A$204,B96)=0,"Brak ID w Sprzedaży",IF(F96&lt;0,"Nadpłata — sprawdź","")))))</f>
        <v/>
      </c>
    </row>
    <row r="97" customFormat="false" ht="15" hidden="false" customHeight="false" outlineLevel="0" collapsed="false">
      <c r="A97" s="6"/>
      <c r="B97" s="6"/>
      <c r="C97" s="7"/>
      <c r="D97" s="8"/>
      <c r="E97" s="9" t="str">
        <f aca="false">IF(OR(A97="",B97="",C97=""),"",YEAR(C97))</f>
        <v/>
      </c>
      <c r="F97" s="10" t="str">
        <f aca="false">IF(OR(A97="",B97="",D97=""),"",SUMIF(Sprzedaż!$A$5:$A$204,B97,Sprzedaż!$E$5:$E$204)-SUMIF($B$5:B97,B97,$D$5:D97))</f>
        <v/>
      </c>
      <c r="G97" s="9" t="str">
        <f aca="false">IF(A97="","",IF(COUNTIF($A$5:$A$204,A97)&gt;1,"Powtórzone ID wpłaty",IF(OR(B97="",C97="",D97=""),"Uzupełnij ID, datę i kwotę",IF(COUNTIF(Sprzedaż!$A$5:$A$204,B97)=0,"Brak ID w Sprzedaży",IF(F97&lt;0,"Nadpłata — sprawdź","")))))</f>
        <v/>
      </c>
    </row>
    <row r="98" customFormat="false" ht="15" hidden="false" customHeight="false" outlineLevel="0" collapsed="false">
      <c r="A98" s="6"/>
      <c r="B98" s="6"/>
      <c r="C98" s="7"/>
      <c r="D98" s="8"/>
      <c r="E98" s="9" t="str">
        <f aca="false">IF(OR(A98="",B98="",C98=""),"",YEAR(C98))</f>
        <v/>
      </c>
      <c r="F98" s="10" t="str">
        <f aca="false">IF(OR(A98="",B98="",D98=""),"",SUMIF(Sprzedaż!$A$5:$A$204,B98,Sprzedaż!$E$5:$E$204)-SUMIF($B$5:B98,B98,$D$5:D98))</f>
        <v/>
      </c>
      <c r="G98" s="9" t="str">
        <f aca="false">IF(A98="","",IF(COUNTIF($A$5:$A$204,A98)&gt;1,"Powtórzone ID wpłaty",IF(OR(B98="",C98="",D98=""),"Uzupełnij ID, datę i kwotę",IF(COUNTIF(Sprzedaż!$A$5:$A$204,B98)=0,"Brak ID w Sprzedaży",IF(F98&lt;0,"Nadpłata — sprawdź","")))))</f>
        <v/>
      </c>
    </row>
    <row r="99" customFormat="false" ht="15" hidden="false" customHeight="false" outlineLevel="0" collapsed="false">
      <c r="A99" s="6"/>
      <c r="B99" s="6"/>
      <c r="C99" s="7"/>
      <c r="D99" s="8"/>
      <c r="E99" s="9" t="str">
        <f aca="false">IF(OR(A99="",B99="",C99=""),"",YEAR(C99))</f>
        <v/>
      </c>
      <c r="F99" s="10" t="str">
        <f aca="false">IF(OR(A99="",B99="",D99=""),"",SUMIF(Sprzedaż!$A$5:$A$204,B99,Sprzedaż!$E$5:$E$204)-SUMIF($B$5:B99,B99,$D$5:D99))</f>
        <v/>
      </c>
      <c r="G99" s="9" t="str">
        <f aca="false">IF(A99="","",IF(COUNTIF($A$5:$A$204,A99)&gt;1,"Powtórzone ID wpłaty",IF(OR(B99="",C99="",D99=""),"Uzupełnij ID, datę i kwotę",IF(COUNTIF(Sprzedaż!$A$5:$A$204,B99)=0,"Brak ID w Sprzedaży",IF(F99&lt;0,"Nadpłata — sprawdź","")))))</f>
        <v/>
      </c>
    </row>
    <row r="100" customFormat="false" ht="15" hidden="false" customHeight="false" outlineLevel="0" collapsed="false">
      <c r="A100" s="6"/>
      <c r="B100" s="6"/>
      <c r="C100" s="7"/>
      <c r="D100" s="8"/>
      <c r="E100" s="9" t="str">
        <f aca="false">IF(OR(A100="",B100="",C100=""),"",YEAR(C100))</f>
        <v/>
      </c>
      <c r="F100" s="10" t="str">
        <f aca="false">IF(OR(A100="",B100="",D100=""),"",SUMIF(Sprzedaż!$A$5:$A$204,B100,Sprzedaż!$E$5:$E$204)-SUMIF($B$5:B100,B100,$D$5:D100))</f>
        <v/>
      </c>
      <c r="G100" s="9" t="str">
        <f aca="false">IF(A100="","",IF(COUNTIF($A$5:$A$204,A100)&gt;1,"Powtórzone ID wpłaty",IF(OR(B100="",C100="",D100=""),"Uzupełnij ID, datę i kwotę",IF(COUNTIF(Sprzedaż!$A$5:$A$204,B100)=0,"Brak ID w Sprzedaży",IF(F100&lt;0,"Nadpłata — sprawdź","")))))</f>
        <v/>
      </c>
    </row>
    <row r="101" customFormat="false" ht="15" hidden="false" customHeight="false" outlineLevel="0" collapsed="false">
      <c r="A101" s="6"/>
      <c r="B101" s="6"/>
      <c r="C101" s="7"/>
      <c r="D101" s="8"/>
      <c r="E101" s="9" t="str">
        <f aca="false">IF(OR(A101="",B101="",C101=""),"",YEAR(C101))</f>
        <v/>
      </c>
      <c r="F101" s="10" t="str">
        <f aca="false">IF(OR(A101="",B101="",D101=""),"",SUMIF(Sprzedaż!$A$5:$A$204,B101,Sprzedaż!$E$5:$E$204)-SUMIF($B$5:B101,B101,$D$5:D101))</f>
        <v/>
      </c>
      <c r="G101" s="9" t="str">
        <f aca="false">IF(A101="","",IF(COUNTIF($A$5:$A$204,A101)&gt;1,"Powtórzone ID wpłaty",IF(OR(B101="",C101="",D101=""),"Uzupełnij ID, datę i kwotę",IF(COUNTIF(Sprzedaż!$A$5:$A$204,B101)=0,"Brak ID w Sprzedaży",IF(F101&lt;0,"Nadpłata — sprawdź","")))))</f>
        <v/>
      </c>
    </row>
    <row r="102" customFormat="false" ht="15" hidden="false" customHeight="false" outlineLevel="0" collapsed="false">
      <c r="A102" s="6"/>
      <c r="B102" s="6"/>
      <c r="C102" s="7"/>
      <c r="D102" s="8"/>
      <c r="E102" s="9" t="str">
        <f aca="false">IF(OR(A102="",B102="",C102=""),"",YEAR(C102))</f>
        <v/>
      </c>
      <c r="F102" s="10" t="str">
        <f aca="false">IF(OR(A102="",B102="",D102=""),"",SUMIF(Sprzedaż!$A$5:$A$204,B102,Sprzedaż!$E$5:$E$204)-SUMIF($B$5:B102,B102,$D$5:D102))</f>
        <v/>
      </c>
      <c r="G102" s="9" t="str">
        <f aca="false">IF(A102="","",IF(COUNTIF($A$5:$A$204,A102)&gt;1,"Powtórzone ID wpłaty",IF(OR(B102="",C102="",D102=""),"Uzupełnij ID, datę i kwotę",IF(COUNTIF(Sprzedaż!$A$5:$A$204,B102)=0,"Brak ID w Sprzedaży",IF(F102&lt;0,"Nadpłata — sprawdź","")))))</f>
        <v/>
      </c>
    </row>
    <row r="103" customFormat="false" ht="15" hidden="false" customHeight="false" outlineLevel="0" collapsed="false">
      <c r="A103" s="6"/>
      <c r="B103" s="6"/>
      <c r="C103" s="7"/>
      <c r="D103" s="8"/>
      <c r="E103" s="9" t="str">
        <f aca="false">IF(OR(A103="",B103="",C103=""),"",YEAR(C103))</f>
        <v/>
      </c>
      <c r="F103" s="10" t="str">
        <f aca="false">IF(OR(A103="",B103="",D103=""),"",SUMIF(Sprzedaż!$A$5:$A$204,B103,Sprzedaż!$E$5:$E$204)-SUMIF($B$5:B103,B103,$D$5:D103))</f>
        <v/>
      </c>
      <c r="G103" s="9" t="str">
        <f aca="false">IF(A103="","",IF(COUNTIF($A$5:$A$204,A103)&gt;1,"Powtórzone ID wpłaty",IF(OR(B103="",C103="",D103=""),"Uzupełnij ID, datę i kwotę",IF(COUNTIF(Sprzedaż!$A$5:$A$204,B103)=0,"Brak ID w Sprzedaży",IF(F103&lt;0,"Nadpłata — sprawdź","")))))</f>
        <v/>
      </c>
    </row>
    <row r="104" customFormat="false" ht="15" hidden="false" customHeight="false" outlineLevel="0" collapsed="false">
      <c r="A104" s="6"/>
      <c r="B104" s="6"/>
      <c r="C104" s="7"/>
      <c r="D104" s="8"/>
      <c r="E104" s="9" t="str">
        <f aca="false">IF(OR(A104="",B104="",C104=""),"",YEAR(C104))</f>
        <v/>
      </c>
      <c r="F104" s="10" t="str">
        <f aca="false">IF(OR(A104="",B104="",D104=""),"",SUMIF(Sprzedaż!$A$5:$A$204,B104,Sprzedaż!$E$5:$E$204)-SUMIF($B$5:B104,B104,$D$5:D104))</f>
        <v/>
      </c>
      <c r="G104" s="9" t="str">
        <f aca="false">IF(A104="","",IF(COUNTIF($A$5:$A$204,A104)&gt;1,"Powtórzone ID wpłaty",IF(OR(B104="",C104="",D104=""),"Uzupełnij ID, datę i kwotę",IF(COUNTIF(Sprzedaż!$A$5:$A$204,B104)=0,"Brak ID w Sprzedaży",IF(F104&lt;0,"Nadpłata — sprawdź","")))))</f>
        <v/>
      </c>
    </row>
    <row r="105" customFormat="false" ht="15" hidden="false" customHeight="false" outlineLevel="0" collapsed="false">
      <c r="A105" s="6"/>
      <c r="B105" s="6"/>
      <c r="C105" s="7"/>
      <c r="D105" s="8"/>
      <c r="E105" s="9" t="str">
        <f aca="false">IF(OR(A105="",B105="",C105=""),"",YEAR(C105))</f>
        <v/>
      </c>
      <c r="F105" s="10" t="str">
        <f aca="false">IF(OR(A105="",B105="",D105=""),"",SUMIF(Sprzedaż!$A$5:$A$204,B105,Sprzedaż!$E$5:$E$204)-SUMIF($B$5:B105,B105,$D$5:D105))</f>
        <v/>
      </c>
      <c r="G105" s="9" t="str">
        <f aca="false">IF(A105="","",IF(COUNTIF($A$5:$A$204,A105)&gt;1,"Powtórzone ID wpłaty",IF(OR(B105="",C105="",D105=""),"Uzupełnij ID, datę i kwotę",IF(COUNTIF(Sprzedaż!$A$5:$A$204,B105)=0,"Brak ID w Sprzedaży",IF(F105&lt;0,"Nadpłata — sprawdź","")))))</f>
        <v/>
      </c>
    </row>
    <row r="106" customFormat="false" ht="15" hidden="false" customHeight="false" outlineLevel="0" collapsed="false">
      <c r="A106" s="6"/>
      <c r="B106" s="6"/>
      <c r="C106" s="7"/>
      <c r="D106" s="8"/>
      <c r="E106" s="9" t="str">
        <f aca="false">IF(OR(A106="",B106="",C106=""),"",YEAR(C106))</f>
        <v/>
      </c>
      <c r="F106" s="10" t="str">
        <f aca="false">IF(OR(A106="",B106="",D106=""),"",SUMIF(Sprzedaż!$A$5:$A$204,B106,Sprzedaż!$E$5:$E$204)-SUMIF($B$5:B106,B106,$D$5:D106))</f>
        <v/>
      </c>
      <c r="G106" s="9" t="str">
        <f aca="false">IF(A106="","",IF(COUNTIF($A$5:$A$204,A106)&gt;1,"Powtórzone ID wpłaty",IF(OR(B106="",C106="",D106=""),"Uzupełnij ID, datę i kwotę",IF(COUNTIF(Sprzedaż!$A$5:$A$204,B106)=0,"Brak ID w Sprzedaży",IF(F106&lt;0,"Nadpłata — sprawdź","")))))</f>
        <v/>
      </c>
    </row>
    <row r="107" customFormat="false" ht="15" hidden="false" customHeight="false" outlineLevel="0" collapsed="false">
      <c r="A107" s="6"/>
      <c r="B107" s="6"/>
      <c r="C107" s="7"/>
      <c r="D107" s="8"/>
      <c r="E107" s="9" t="str">
        <f aca="false">IF(OR(A107="",B107="",C107=""),"",YEAR(C107))</f>
        <v/>
      </c>
      <c r="F107" s="10" t="str">
        <f aca="false">IF(OR(A107="",B107="",D107=""),"",SUMIF(Sprzedaż!$A$5:$A$204,B107,Sprzedaż!$E$5:$E$204)-SUMIF($B$5:B107,B107,$D$5:D107))</f>
        <v/>
      </c>
      <c r="G107" s="9" t="str">
        <f aca="false">IF(A107="","",IF(COUNTIF($A$5:$A$204,A107)&gt;1,"Powtórzone ID wpłaty",IF(OR(B107="",C107="",D107=""),"Uzupełnij ID, datę i kwotę",IF(COUNTIF(Sprzedaż!$A$5:$A$204,B107)=0,"Brak ID w Sprzedaży",IF(F107&lt;0,"Nadpłata — sprawdź","")))))</f>
        <v/>
      </c>
    </row>
    <row r="108" customFormat="false" ht="15" hidden="false" customHeight="false" outlineLevel="0" collapsed="false">
      <c r="A108" s="6"/>
      <c r="B108" s="6"/>
      <c r="C108" s="7"/>
      <c r="D108" s="8"/>
      <c r="E108" s="9" t="str">
        <f aca="false">IF(OR(A108="",B108="",C108=""),"",YEAR(C108))</f>
        <v/>
      </c>
      <c r="F108" s="10" t="str">
        <f aca="false">IF(OR(A108="",B108="",D108=""),"",SUMIF(Sprzedaż!$A$5:$A$204,B108,Sprzedaż!$E$5:$E$204)-SUMIF($B$5:B108,B108,$D$5:D108))</f>
        <v/>
      </c>
      <c r="G108" s="9" t="str">
        <f aca="false">IF(A108="","",IF(COUNTIF($A$5:$A$204,A108)&gt;1,"Powtórzone ID wpłaty",IF(OR(B108="",C108="",D108=""),"Uzupełnij ID, datę i kwotę",IF(COUNTIF(Sprzedaż!$A$5:$A$204,B108)=0,"Brak ID w Sprzedaży",IF(F108&lt;0,"Nadpłata — sprawdź","")))))</f>
        <v/>
      </c>
    </row>
    <row r="109" customFormat="false" ht="15" hidden="false" customHeight="false" outlineLevel="0" collapsed="false">
      <c r="A109" s="6"/>
      <c r="B109" s="6"/>
      <c r="C109" s="7"/>
      <c r="D109" s="8"/>
      <c r="E109" s="9" t="str">
        <f aca="false">IF(OR(A109="",B109="",C109=""),"",YEAR(C109))</f>
        <v/>
      </c>
      <c r="F109" s="10" t="str">
        <f aca="false">IF(OR(A109="",B109="",D109=""),"",SUMIF(Sprzedaż!$A$5:$A$204,B109,Sprzedaż!$E$5:$E$204)-SUMIF($B$5:B109,B109,$D$5:D109))</f>
        <v/>
      </c>
      <c r="G109" s="9" t="str">
        <f aca="false">IF(A109="","",IF(COUNTIF($A$5:$A$204,A109)&gt;1,"Powtórzone ID wpłaty",IF(OR(B109="",C109="",D109=""),"Uzupełnij ID, datę i kwotę",IF(COUNTIF(Sprzedaż!$A$5:$A$204,B109)=0,"Brak ID w Sprzedaży",IF(F109&lt;0,"Nadpłata — sprawdź","")))))</f>
        <v/>
      </c>
    </row>
    <row r="110" customFormat="false" ht="15" hidden="false" customHeight="false" outlineLevel="0" collapsed="false">
      <c r="A110" s="6"/>
      <c r="B110" s="6"/>
      <c r="C110" s="7"/>
      <c r="D110" s="8"/>
      <c r="E110" s="9" t="str">
        <f aca="false">IF(OR(A110="",B110="",C110=""),"",YEAR(C110))</f>
        <v/>
      </c>
      <c r="F110" s="10" t="str">
        <f aca="false">IF(OR(A110="",B110="",D110=""),"",SUMIF(Sprzedaż!$A$5:$A$204,B110,Sprzedaż!$E$5:$E$204)-SUMIF($B$5:B110,B110,$D$5:D110))</f>
        <v/>
      </c>
      <c r="G110" s="9" t="str">
        <f aca="false">IF(A110="","",IF(COUNTIF($A$5:$A$204,A110)&gt;1,"Powtórzone ID wpłaty",IF(OR(B110="",C110="",D110=""),"Uzupełnij ID, datę i kwotę",IF(COUNTIF(Sprzedaż!$A$5:$A$204,B110)=0,"Brak ID w Sprzedaży",IF(F110&lt;0,"Nadpłata — sprawdź","")))))</f>
        <v/>
      </c>
    </row>
    <row r="111" customFormat="false" ht="15" hidden="false" customHeight="false" outlineLevel="0" collapsed="false">
      <c r="A111" s="6"/>
      <c r="B111" s="6"/>
      <c r="C111" s="7"/>
      <c r="D111" s="8"/>
      <c r="E111" s="9" t="str">
        <f aca="false">IF(OR(A111="",B111="",C111=""),"",YEAR(C111))</f>
        <v/>
      </c>
      <c r="F111" s="10" t="str">
        <f aca="false">IF(OR(A111="",B111="",D111=""),"",SUMIF(Sprzedaż!$A$5:$A$204,B111,Sprzedaż!$E$5:$E$204)-SUMIF($B$5:B111,B111,$D$5:D111))</f>
        <v/>
      </c>
      <c r="G111" s="9" t="str">
        <f aca="false">IF(A111="","",IF(COUNTIF($A$5:$A$204,A111)&gt;1,"Powtórzone ID wpłaty",IF(OR(B111="",C111="",D111=""),"Uzupełnij ID, datę i kwotę",IF(COUNTIF(Sprzedaż!$A$5:$A$204,B111)=0,"Brak ID w Sprzedaży",IF(F111&lt;0,"Nadpłata — sprawdź","")))))</f>
        <v/>
      </c>
    </row>
    <row r="112" customFormat="false" ht="15" hidden="false" customHeight="false" outlineLevel="0" collapsed="false">
      <c r="A112" s="6"/>
      <c r="B112" s="6"/>
      <c r="C112" s="7"/>
      <c r="D112" s="8"/>
      <c r="E112" s="9" t="str">
        <f aca="false">IF(OR(A112="",B112="",C112=""),"",YEAR(C112))</f>
        <v/>
      </c>
      <c r="F112" s="10" t="str">
        <f aca="false">IF(OR(A112="",B112="",D112=""),"",SUMIF(Sprzedaż!$A$5:$A$204,B112,Sprzedaż!$E$5:$E$204)-SUMIF($B$5:B112,B112,$D$5:D112))</f>
        <v/>
      </c>
      <c r="G112" s="9" t="str">
        <f aca="false">IF(A112="","",IF(COUNTIF($A$5:$A$204,A112)&gt;1,"Powtórzone ID wpłaty",IF(OR(B112="",C112="",D112=""),"Uzupełnij ID, datę i kwotę",IF(COUNTIF(Sprzedaż!$A$5:$A$204,B112)=0,"Brak ID w Sprzedaży",IF(F112&lt;0,"Nadpłata — sprawdź","")))))</f>
        <v/>
      </c>
    </row>
    <row r="113" customFormat="false" ht="15" hidden="false" customHeight="false" outlineLevel="0" collapsed="false">
      <c r="A113" s="6"/>
      <c r="B113" s="6"/>
      <c r="C113" s="7"/>
      <c r="D113" s="8"/>
      <c r="E113" s="9" t="str">
        <f aca="false">IF(OR(A113="",B113="",C113=""),"",YEAR(C113))</f>
        <v/>
      </c>
      <c r="F113" s="10" t="str">
        <f aca="false">IF(OR(A113="",B113="",D113=""),"",SUMIF(Sprzedaż!$A$5:$A$204,B113,Sprzedaż!$E$5:$E$204)-SUMIF($B$5:B113,B113,$D$5:D113))</f>
        <v/>
      </c>
      <c r="G113" s="9" t="str">
        <f aca="false">IF(A113="","",IF(COUNTIF($A$5:$A$204,A113)&gt;1,"Powtórzone ID wpłaty",IF(OR(B113="",C113="",D113=""),"Uzupełnij ID, datę i kwotę",IF(COUNTIF(Sprzedaż!$A$5:$A$204,B113)=0,"Brak ID w Sprzedaży",IF(F113&lt;0,"Nadpłata — sprawdź","")))))</f>
        <v/>
      </c>
    </row>
    <row r="114" customFormat="false" ht="15" hidden="false" customHeight="false" outlineLevel="0" collapsed="false">
      <c r="A114" s="6"/>
      <c r="B114" s="6"/>
      <c r="C114" s="7"/>
      <c r="D114" s="8"/>
      <c r="E114" s="9" t="str">
        <f aca="false">IF(OR(A114="",B114="",C114=""),"",YEAR(C114))</f>
        <v/>
      </c>
      <c r="F114" s="10" t="str">
        <f aca="false">IF(OR(A114="",B114="",D114=""),"",SUMIF(Sprzedaż!$A$5:$A$204,B114,Sprzedaż!$E$5:$E$204)-SUMIF($B$5:B114,B114,$D$5:D114))</f>
        <v/>
      </c>
      <c r="G114" s="9" t="str">
        <f aca="false">IF(A114="","",IF(COUNTIF($A$5:$A$204,A114)&gt;1,"Powtórzone ID wpłaty",IF(OR(B114="",C114="",D114=""),"Uzupełnij ID, datę i kwotę",IF(COUNTIF(Sprzedaż!$A$5:$A$204,B114)=0,"Brak ID w Sprzedaży",IF(F114&lt;0,"Nadpłata — sprawdź","")))))</f>
        <v/>
      </c>
    </row>
    <row r="115" customFormat="false" ht="15" hidden="false" customHeight="false" outlineLevel="0" collapsed="false">
      <c r="A115" s="6"/>
      <c r="B115" s="6"/>
      <c r="C115" s="7"/>
      <c r="D115" s="8"/>
      <c r="E115" s="9" t="str">
        <f aca="false">IF(OR(A115="",B115="",C115=""),"",YEAR(C115))</f>
        <v/>
      </c>
      <c r="F115" s="10" t="str">
        <f aca="false">IF(OR(A115="",B115="",D115=""),"",SUMIF(Sprzedaż!$A$5:$A$204,B115,Sprzedaż!$E$5:$E$204)-SUMIF($B$5:B115,B115,$D$5:D115))</f>
        <v/>
      </c>
      <c r="G115" s="9" t="str">
        <f aca="false">IF(A115="","",IF(COUNTIF($A$5:$A$204,A115)&gt;1,"Powtórzone ID wpłaty",IF(OR(B115="",C115="",D115=""),"Uzupełnij ID, datę i kwotę",IF(COUNTIF(Sprzedaż!$A$5:$A$204,B115)=0,"Brak ID w Sprzedaży",IF(F115&lt;0,"Nadpłata — sprawdź","")))))</f>
        <v/>
      </c>
    </row>
    <row r="116" customFormat="false" ht="15" hidden="false" customHeight="false" outlineLevel="0" collapsed="false">
      <c r="A116" s="6"/>
      <c r="B116" s="6"/>
      <c r="C116" s="7"/>
      <c r="D116" s="8"/>
      <c r="E116" s="9" t="str">
        <f aca="false">IF(OR(A116="",B116="",C116=""),"",YEAR(C116))</f>
        <v/>
      </c>
      <c r="F116" s="10" t="str">
        <f aca="false">IF(OR(A116="",B116="",D116=""),"",SUMIF(Sprzedaż!$A$5:$A$204,B116,Sprzedaż!$E$5:$E$204)-SUMIF($B$5:B116,B116,$D$5:D116))</f>
        <v/>
      </c>
      <c r="G116" s="9" t="str">
        <f aca="false">IF(A116="","",IF(COUNTIF($A$5:$A$204,A116)&gt;1,"Powtórzone ID wpłaty",IF(OR(B116="",C116="",D116=""),"Uzupełnij ID, datę i kwotę",IF(COUNTIF(Sprzedaż!$A$5:$A$204,B116)=0,"Brak ID w Sprzedaży",IF(F116&lt;0,"Nadpłata — sprawdź","")))))</f>
        <v/>
      </c>
    </row>
    <row r="117" customFormat="false" ht="15" hidden="false" customHeight="false" outlineLevel="0" collapsed="false">
      <c r="A117" s="6"/>
      <c r="B117" s="6"/>
      <c r="C117" s="7"/>
      <c r="D117" s="8"/>
      <c r="E117" s="9" t="str">
        <f aca="false">IF(OR(A117="",B117="",C117=""),"",YEAR(C117))</f>
        <v/>
      </c>
      <c r="F117" s="10" t="str">
        <f aca="false">IF(OR(A117="",B117="",D117=""),"",SUMIF(Sprzedaż!$A$5:$A$204,B117,Sprzedaż!$E$5:$E$204)-SUMIF($B$5:B117,B117,$D$5:D117))</f>
        <v/>
      </c>
      <c r="G117" s="9" t="str">
        <f aca="false">IF(A117="","",IF(COUNTIF($A$5:$A$204,A117)&gt;1,"Powtórzone ID wpłaty",IF(OR(B117="",C117="",D117=""),"Uzupełnij ID, datę i kwotę",IF(COUNTIF(Sprzedaż!$A$5:$A$204,B117)=0,"Brak ID w Sprzedaży",IF(F117&lt;0,"Nadpłata — sprawdź","")))))</f>
        <v/>
      </c>
    </row>
    <row r="118" customFormat="false" ht="15" hidden="false" customHeight="false" outlineLevel="0" collapsed="false">
      <c r="A118" s="6"/>
      <c r="B118" s="6"/>
      <c r="C118" s="7"/>
      <c r="D118" s="8"/>
      <c r="E118" s="9" t="str">
        <f aca="false">IF(OR(A118="",B118="",C118=""),"",YEAR(C118))</f>
        <v/>
      </c>
      <c r="F118" s="10" t="str">
        <f aca="false">IF(OR(A118="",B118="",D118=""),"",SUMIF(Sprzedaż!$A$5:$A$204,B118,Sprzedaż!$E$5:$E$204)-SUMIF($B$5:B118,B118,$D$5:D118))</f>
        <v/>
      </c>
      <c r="G118" s="9" t="str">
        <f aca="false">IF(A118="","",IF(COUNTIF($A$5:$A$204,A118)&gt;1,"Powtórzone ID wpłaty",IF(OR(B118="",C118="",D118=""),"Uzupełnij ID, datę i kwotę",IF(COUNTIF(Sprzedaż!$A$5:$A$204,B118)=0,"Brak ID w Sprzedaży",IF(F118&lt;0,"Nadpłata — sprawdź","")))))</f>
        <v/>
      </c>
    </row>
    <row r="119" customFormat="false" ht="15" hidden="false" customHeight="false" outlineLevel="0" collapsed="false">
      <c r="A119" s="6"/>
      <c r="B119" s="6"/>
      <c r="C119" s="7"/>
      <c r="D119" s="8"/>
      <c r="E119" s="9" t="str">
        <f aca="false">IF(OR(A119="",B119="",C119=""),"",YEAR(C119))</f>
        <v/>
      </c>
      <c r="F119" s="10" t="str">
        <f aca="false">IF(OR(A119="",B119="",D119=""),"",SUMIF(Sprzedaż!$A$5:$A$204,B119,Sprzedaż!$E$5:$E$204)-SUMIF($B$5:B119,B119,$D$5:D119))</f>
        <v/>
      </c>
      <c r="G119" s="9" t="str">
        <f aca="false">IF(A119="","",IF(COUNTIF($A$5:$A$204,A119)&gt;1,"Powtórzone ID wpłaty",IF(OR(B119="",C119="",D119=""),"Uzupełnij ID, datę i kwotę",IF(COUNTIF(Sprzedaż!$A$5:$A$204,B119)=0,"Brak ID w Sprzedaży",IF(F119&lt;0,"Nadpłata — sprawdź","")))))</f>
        <v/>
      </c>
    </row>
    <row r="120" customFormat="false" ht="15" hidden="false" customHeight="false" outlineLevel="0" collapsed="false">
      <c r="A120" s="6"/>
      <c r="B120" s="6"/>
      <c r="C120" s="7"/>
      <c r="D120" s="8"/>
      <c r="E120" s="9" t="str">
        <f aca="false">IF(OR(A120="",B120="",C120=""),"",YEAR(C120))</f>
        <v/>
      </c>
      <c r="F120" s="10" t="str">
        <f aca="false">IF(OR(A120="",B120="",D120=""),"",SUMIF(Sprzedaż!$A$5:$A$204,B120,Sprzedaż!$E$5:$E$204)-SUMIF($B$5:B120,B120,$D$5:D120))</f>
        <v/>
      </c>
      <c r="G120" s="9" t="str">
        <f aca="false">IF(A120="","",IF(COUNTIF($A$5:$A$204,A120)&gt;1,"Powtórzone ID wpłaty",IF(OR(B120="",C120="",D120=""),"Uzupełnij ID, datę i kwotę",IF(COUNTIF(Sprzedaż!$A$5:$A$204,B120)=0,"Brak ID w Sprzedaży",IF(F120&lt;0,"Nadpłata — sprawdź","")))))</f>
        <v/>
      </c>
    </row>
    <row r="121" customFormat="false" ht="15" hidden="false" customHeight="false" outlineLevel="0" collapsed="false">
      <c r="A121" s="6"/>
      <c r="B121" s="6"/>
      <c r="C121" s="7"/>
      <c r="D121" s="8"/>
      <c r="E121" s="9" t="str">
        <f aca="false">IF(OR(A121="",B121="",C121=""),"",YEAR(C121))</f>
        <v/>
      </c>
      <c r="F121" s="10" t="str">
        <f aca="false">IF(OR(A121="",B121="",D121=""),"",SUMIF(Sprzedaż!$A$5:$A$204,B121,Sprzedaż!$E$5:$E$204)-SUMIF($B$5:B121,B121,$D$5:D121))</f>
        <v/>
      </c>
      <c r="G121" s="9" t="str">
        <f aca="false">IF(A121="","",IF(COUNTIF($A$5:$A$204,A121)&gt;1,"Powtórzone ID wpłaty",IF(OR(B121="",C121="",D121=""),"Uzupełnij ID, datę i kwotę",IF(COUNTIF(Sprzedaż!$A$5:$A$204,B121)=0,"Brak ID w Sprzedaży",IF(F121&lt;0,"Nadpłata — sprawdź","")))))</f>
        <v/>
      </c>
    </row>
    <row r="122" customFormat="false" ht="15" hidden="false" customHeight="false" outlineLevel="0" collapsed="false">
      <c r="A122" s="6"/>
      <c r="B122" s="6"/>
      <c r="C122" s="7"/>
      <c r="D122" s="8"/>
      <c r="E122" s="9" t="str">
        <f aca="false">IF(OR(A122="",B122="",C122=""),"",YEAR(C122))</f>
        <v/>
      </c>
      <c r="F122" s="10" t="str">
        <f aca="false">IF(OR(A122="",B122="",D122=""),"",SUMIF(Sprzedaż!$A$5:$A$204,B122,Sprzedaż!$E$5:$E$204)-SUMIF($B$5:B122,B122,$D$5:D122))</f>
        <v/>
      </c>
      <c r="G122" s="9" t="str">
        <f aca="false">IF(A122="","",IF(COUNTIF($A$5:$A$204,A122)&gt;1,"Powtórzone ID wpłaty",IF(OR(B122="",C122="",D122=""),"Uzupełnij ID, datę i kwotę",IF(COUNTIF(Sprzedaż!$A$5:$A$204,B122)=0,"Brak ID w Sprzedaży",IF(F122&lt;0,"Nadpłata — sprawdź","")))))</f>
        <v/>
      </c>
    </row>
    <row r="123" customFormat="false" ht="15" hidden="false" customHeight="false" outlineLevel="0" collapsed="false">
      <c r="A123" s="6"/>
      <c r="B123" s="6"/>
      <c r="C123" s="7"/>
      <c r="D123" s="8"/>
      <c r="E123" s="9" t="str">
        <f aca="false">IF(OR(A123="",B123="",C123=""),"",YEAR(C123))</f>
        <v/>
      </c>
      <c r="F123" s="10" t="str">
        <f aca="false">IF(OR(A123="",B123="",D123=""),"",SUMIF(Sprzedaż!$A$5:$A$204,B123,Sprzedaż!$E$5:$E$204)-SUMIF($B$5:B123,B123,$D$5:D123))</f>
        <v/>
      </c>
      <c r="G123" s="9" t="str">
        <f aca="false">IF(A123="","",IF(COUNTIF($A$5:$A$204,A123)&gt;1,"Powtórzone ID wpłaty",IF(OR(B123="",C123="",D123=""),"Uzupełnij ID, datę i kwotę",IF(COUNTIF(Sprzedaż!$A$5:$A$204,B123)=0,"Brak ID w Sprzedaży",IF(F123&lt;0,"Nadpłata — sprawdź","")))))</f>
        <v/>
      </c>
    </row>
    <row r="124" customFormat="false" ht="15" hidden="false" customHeight="false" outlineLevel="0" collapsed="false">
      <c r="A124" s="6"/>
      <c r="B124" s="6"/>
      <c r="C124" s="7"/>
      <c r="D124" s="8"/>
      <c r="E124" s="9" t="str">
        <f aca="false">IF(OR(A124="",B124="",C124=""),"",YEAR(C124))</f>
        <v/>
      </c>
      <c r="F124" s="10" t="str">
        <f aca="false">IF(OR(A124="",B124="",D124=""),"",SUMIF(Sprzedaż!$A$5:$A$204,B124,Sprzedaż!$E$5:$E$204)-SUMIF($B$5:B124,B124,$D$5:D124))</f>
        <v/>
      </c>
      <c r="G124" s="9" t="str">
        <f aca="false">IF(A124="","",IF(COUNTIF($A$5:$A$204,A124)&gt;1,"Powtórzone ID wpłaty",IF(OR(B124="",C124="",D124=""),"Uzupełnij ID, datę i kwotę",IF(COUNTIF(Sprzedaż!$A$5:$A$204,B124)=0,"Brak ID w Sprzedaży",IF(F124&lt;0,"Nadpłata — sprawdź","")))))</f>
        <v/>
      </c>
    </row>
    <row r="125" customFormat="false" ht="15" hidden="false" customHeight="false" outlineLevel="0" collapsed="false">
      <c r="A125" s="6"/>
      <c r="B125" s="6"/>
      <c r="C125" s="7"/>
      <c r="D125" s="8"/>
      <c r="E125" s="9" t="str">
        <f aca="false">IF(OR(A125="",B125="",C125=""),"",YEAR(C125))</f>
        <v/>
      </c>
      <c r="F125" s="10" t="str">
        <f aca="false">IF(OR(A125="",B125="",D125=""),"",SUMIF(Sprzedaż!$A$5:$A$204,B125,Sprzedaż!$E$5:$E$204)-SUMIF($B$5:B125,B125,$D$5:D125))</f>
        <v/>
      </c>
      <c r="G125" s="9" t="str">
        <f aca="false">IF(A125="","",IF(COUNTIF($A$5:$A$204,A125)&gt;1,"Powtórzone ID wpłaty",IF(OR(B125="",C125="",D125=""),"Uzupełnij ID, datę i kwotę",IF(COUNTIF(Sprzedaż!$A$5:$A$204,B125)=0,"Brak ID w Sprzedaży",IF(F125&lt;0,"Nadpłata — sprawdź","")))))</f>
        <v/>
      </c>
    </row>
    <row r="126" customFormat="false" ht="15" hidden="false" customHeight="false" outlineLevel="0" collapsed="false">
      <c r="A126" s="6"/>
      <c r="B126" s="6"/>
      <c r="C126" s="7"/>
      <c r="D126" s="8"/>
      <c r="E126" s="9" t="str">
        <f aca="false">IF(OR(A126="",B126="",C126=""),"",YEAR(C126))</f>
        <v/>
      </c>
      <c r="F126" s="10" t="str">
        <f aca="false">IF(OR(A126="",B126="",D126=""),"",SUMIF(Sprzedaż!$A$5:$A$204,B126,Sprzedaż!$E$5:$E$204)-SUMIF($B$5:B126,B126,$D$5:D126))</f>
        <v/>
      </c>
      <c r="G126" s="9" t="str">
        <f aca="false">IF(A126="","",IF(COUNTIF($A$5:$A$204,A126)&gt;1,"Powtórzone ID wpłaty",IF(OR(B126="",C126="",D126=""),"Uzupełnij ID, datę i kwotę",IF(COUNTIF(Sprzedaż!$A$5:$A$204,B126)=0,"Brak ID w Sprzedaży",IF(F126&lt;0,"Nadpłata — sprawdź","")))))</f>
        <v/>
      </c>
    </row>
    <row r="127" customFormat="false" ht="15" hidden="false" customHeight="false" outlineLevel="0" collapsed="false">
      <c r="A127" s="6"/>
      <c r="B127" s="6"/>
      <c r="C127" s="7"/>
      <c r="D127" s="8"/>
      <c r="E127" s="9" t="str">
        <f aca="false">IF(OR(A127="",B127="",C127=""),"",YEAR(C127))</f>
        <v/>
      </c>
      <c r="F127" s="10" t="str">
        <f aca="false">IF(OR(A127="",B127="",D127=""),"",SUMIF(Sprzedaż!$A$5:$A$204,B127,Sprzedaż!$E$5:$E$204)-SUMIF($B$5:B127,B127,$D$5:D127))</f>
        <v/>
      </c>
      <c r="G127" s="9" t="str">
        <f aca="false">IF(A127="","",IF(COUNTIF($A$5:$A$204,A127)&gt;1,"Powtórzone ID wpłaty",IF(OR(B127="",C127="",D127=""),"Uzupełnij ID, datę i kwotę",IF(COUNTIF(Sprzedaż!$A$5:$A$204,B127)=0,"Brak ID w Sprzedaży",IF(F127&lt;0,"Nadpłata — sprawdź","")))))</f>
        <v/>
      </c>
    </row>
    <row r="128" customFormat="false" ht="15" hidden="false" customHeight="false" outlineLevel="0" collapsed="false">
      <c r="A128" s="6"/>
      <c r="B128" s="6"/>
      <c r="C128" s="7"/>
      <c r="D128" s="8"/>
      <c r="E128" s="9" t="str">
        <f aca="false">IF(OR(A128="",B128="",C128=""),"",YEAR(C128))</f>
        <v/>
      </c>
      <c r="F128" s="10" t="str">
        <f aca="false">IF(OR(A128="",B128="",D128=""),"",SUMIF(Sprzedaż!$A$5:$A$204,B128,Sprzedaż!$E$5:$E$204)-SUMIF($B$5:B128,B128,$D$5:D128))</f>
        <v/>
      </c>
      <c r="G128" s="9" t="str">
        <f aca="false">IF(A128="","",IF(COUNTIF($A$5:$A$204,A128)&gt;1,"Powtórzone ID wpłaty",IF(OR(B128="",C128="",D128=""),"Uzupełnij ID, datę i kwotę",IF(COUNTIF(Sprzedaż!$A$5:$A$204,B128)=0,"Brak ID w Sprzedaży",IF(F128&lt;0,"Nadpłata — sprawdź","")))))</f>
        <v/>
      </c>
    </row>
    <row r="129" customFormat="false" ht="15" hidden="false" customHeight="false" outlineLevel="0" collapsed="false">
      <c r="A129" s="6"/>
      <c r="B129" s="6"/>
      <c r="C129" s="7"/>
      <c r="D129" s="8"/>
      <c r="E129" s="9" t="str">
        <f aca="false">IF(OR(A129="",B129="",C129=""),"",YEAR(C129))</f>
        <v/>
      </c>
      <c r="F129" s="10" t="str">
        <f aca="false">IF(OR(A129="",B129="",D129=""),"",SUMIF(Sprzedaż!$A$5:$A$204,B129,Sprzedaż!$E$5:$E$204)-SUMIF($B$5:B129,B129,$D$5:D129))</f>
        <v/>
      </c>
      <c r="G129" s="9" t="str">
        <f aca="false">IF(A129="","",IF(COUNTIF($A$5:$A$204,A129)&gt;1,"Powtórzone ID wpłaty",IF(OR(B129="",C129="",D129=""),"Uzupełnij ID, datę i kwotę",IF(COUNTIF(Sprzedaż!$A$5:$A$204,B129)=0,"Brak ID w Sprzedaży",IF(F129&lt;0,"Nadpłata — sprawdź","")))))</f>
        <v/>
      </c>
    </row>
    <row r="130" customFormat="false" ht="15" hidden="false" customHeight="false" outlineLevel="0" collapsed="false">
      <c r="A130" s="6"/>
      <c r="B130" s="6"/>
      <c r="C130" s="7"/>
      <c r="D130" s="8"/>
      <c r="E130" s="9" t="str">
        <f aca="false">IF(OR(A130="",B130="",C130=""),"",YEAR(C130))</f>
        <v/>
      </c>
      <c r="F130" s="10" t="str">
        <f aca="false">IF(OR(A130="",B130="",D130=""),"",SUMIF(Sprzedaż!$A$5:$A$204,B130,Sprzedaż!$E$5:$E$204)-SUMIF($B$5:B130,B130,$D$5:D130))</f>
        <v/>
      </c>
      <c r="G130" s="9" t="str">
        <f aca="false">IF(A130="","",IF(COUNTIF($A$5:$A$204,A130)&gt;1,"Powtórzone ID wpłaty",IF(OR(B130="",C130="",D130=""),"Uzupełnij ID, datę i kwotę",IF(COUNTIF(Sprzedaż!$A$5:$A$204,B130)=0,"Brak ID w Sprzedaży",IF(F130&lt;0,"Nadpłata — sprawdź","")))))</f>
        <v/>
      </c>
    </row>
    <row r="131" customFormat="false" ht="15" hidden="false" customHeight="false" outlineLevel="0" collapsed="false">
      <c r="A131" s="6"/>
      <c r="B131" s="6"/>
      <c r="C131" s="7"/>
      <c r="D131" s="8"/>
      <c r="E131" s="9" t="str">
        <f aca="false">IF(OR(A131="",B131="",C131=""),"",YEAR(C131))</f>
        <v/>
      </c>
      <c r="F131" s="10" t="str">
        <f aca="false">IF(OR(A131="",B131="",D131=""),"",SUMIF(Sprzedaż!$A$5:$A$204,B131,Sprzedaż!$E$5:$E$204)-SUMIF($B$5:B131,B131,$D$5:D131))</f>
        <v/>
      </c>
      <c r="G131" s="9" t="str">
        <f aca="false">IF(A131="","",IF(COUNTIF($A$5:$A$204,A131)&gt;1,"Powtórzone ID wpłaty",IF(OR(B131="",C131="",D131=""),"Uzupełnij ID, datę i kwotę",IF(COUNTIF(Sprzedaż!$A$5:$A$204,B131)=0,"Brak ID w Sprzedaży",IF(F131&lt;0,"Nadpłata — sprawdź","")))))</f>
        <v/>
      </c>
    </row>
    <row r="132" customFormat="false" ht="15" hidden="false" customHeight="false" outlineLevel="0" collapsed="false">
      <c r="A132" s="6"/>
      <c r="B132" s="6"/>
      <c r="C132" s="7"/>
      <c r="D132" s="8"/>
      <c r="E132" s="9" t="str">
        <f aca="false">IF(OR(A132="",B132="",C132=""),"",YEAR(C132))</f>
        <v/>
      </c>
      <c r="F132" s="10" t="str">
        <f aca="false">IF(OR(A132="",B132="",D132=""),"",SUMIF(Sprzedaż!$A$5:$A$204,B132,Sprzedaż!$E$5:$E$204)-SUMIF($B$5:B132,B132,$D$5:D132))</f>
        <v/>
      </c>
      <c r="G132" s="9" t="str">
        <f aca="false">IF(A132="","",IF(COUNTIF($A$5:$A$204,A132)&gt;1,"Powtórzone ID wpłaty",IF(OR(B132="",C132="",D132=""),"Uzupełnij ID, datę i kwotę",IF(COUNTIF(Sprzedaż!$A$5:$A$204,B132)=0,"Brak ID w Sprzedaży",IF(F132&lt;0,"Nadpłata — sprawdź","")))))</f>
        <v/>
      </c>
    </row>
    <row r="133" customFormat="false" ht="15" hidden="false" customHeight="false" outlineLevel="0" collapsed="false">
      <c r="A133" s="6"/>
      <c r="B133" s="6"/>
      <c r="C133" s="7"/>
      <c r="D133" s="8"/>
      <c r="E133" s="9" t="str">
        <f aca="false">IF(OR(A133="",B133="",C133=""),"",YEAR(C133))</f>
        <v/>
      </c>
      <c r="F133" s="10" t="str">
        <f aca="false">IF(OR(A133="",B133="",D133=""),"",SUMIF(Sprzedaż!$A$5:$A$204,B133,Sprzedaż!$E$5:$E$204)-SUMIF($B$5:B133,B133,$D$5:D133))</f>
        <v/>
      </c>
      <c r="G133" s="9" t="str">
        <f aca="false">IF(A133="","",IF(COUNTIF($A$5:$A$204,A133)&gt;1,"Powtórzone ID wpłaty",IF(OR(B133="",C133="",D133=""),"Uzupełnij ID, datę i kwotę",IF(COUNTIF(Sprzedaż!$A$5:$A$204,B133)=0,"Brak ID w Sprzedaży",IF(F133&lt;0,"Nadpłata — sprawdź","")))))</f>
        <v/>
      </c>
    </row>
    <row r="134" customFormat="false" ht="15" hidden="false" customHeight="false" outlineLevel="0" collapsed="false">
      <c r="A134" s="6"/>
      <c r="B134" s="6"/>
      <c r="C134" s="7"/>
      <c r="D134" s="8"/>
      <c r="E134" s="9" t="str">
        <f aca="false">IF(OR(A134="",B134="",C134=""),"",YEAR(C134))</f>
        <v/>
      </c>
      <c r="F134" s="10" t="str">
        <f aca="false">IF(OR(A134="",B134="",D134=""),"",SUMIF(Sprzedaż!$A$5:$A$204,B134,Sprzedaż!$E$5:$E$204)-SUMIF($B$5:B134,B134,$D$5:D134))</f>
        <v/>
      </c>
      <c r="G134" s="9" t="str">
        <f aca="false">IF(A134="","",IF(COUNTIF($A$5:$A$204,A134)&gt;1,"Powtórzone ID wpłaty",IF(OR(B134="",C134="",D134=""),"Uzupełnij ID, datę i kwotę",IF(COUNTIF(Sprzedaż!$A$5:$A$204,B134)=0,"Brak ID w Sprzedaży",IF(F134&lt;0,"Nadpłata — sprawdź","")))))</f>
        <v/>
      </c>
    </row>
    <row r="135" customFormat="false" ht="15" hidden="false" customHeight="false" outlineLevel="0" collapsed="false">
      <c r="A135" s="6"/>
      <c r="B135" s="6"/>
      <c r="C135" s="7"/>
      <c r="D135" s="8"/>
      <c r="E135" s="9" t="str">
        <f aca="false">IF(OR(A135="",B135="",C135=""),"",YEAR(C135))</f>
        <v/>
      </c>
      <c r="F135" s="10" t="str">
        <f aca="false">IF(OR(A135="",B135="",D135=""),"",SUMIF(Sprzedaż!$A$5:$A$204,B135,Sprzedaż!$E$5:$E$204)-SUMIF($B$5:B135,B135,$D$5:D135))</f>
        <v/>
      </c>
      <c r="G135" s="9" t="str">
        <f aca="false">IF(A135="","",IF(COUNTIF($A$5:$A$204,A135)&gt;1,"Powtórzone ID wpłaty",IF(OR(B135="",C135="",D135=""),"Uzupełnij ID, datę i kwotę",IF(COUNTIF(Sprzedaż!$A$5:$A$204,B135)=0,"Brak ID w Sprzedaży",IF(F135&lt;0,"Nadpłata — sprawdź","")))))</f>
        <v/>
      </c>
    </row>
    <row r="136" customFormat="false" ht="15" hidden="false" customHeight="false" outlineLevel="0" collapsed="false">
      <c r="A136" s="6"/>
      <c r="B136" s="6"/>
      <c r="C136" s="7"/>
      <c r="D136" s="8"/>
      <c r="E136" s="9" t="str">
        <f aca="false">IF(OR(A136="",B136="",C136=""),"",YEAR(C136))</f>
        <v/>
      </c>
      <c r="F136" s="10" t="str">
        <f aca="false">IF(OR(A136="",B136="",D136=""),"",SUMIF(Sprzedaż!$A$5:$A$204,B136,Sprzedaż!$E$5:$E$204)-SUMIF($B$5:B136,B136,$D$5:D136))</f>
        <v/>
      </c>
      <c r="G136" s="9" t="str">
        <f aca="false">IF(A136="","",IF(COUNTIF($A$5:$A$204,A136)&gt;1,"Powtórzone ID wpłaty",IF(OR(B136="",C136="",D136=""),"Uzupełnij ID, datę i kwotę",IF(COUNTIF(Sprzedaż!$A$5:$A$204,B136)=0,"Brak ID w Sprzedaży",IF(F136&lt;0,"Nadpłata — sprawdź","")))))</f>
        <v/>
      </c>
    </row>
    <row r="137" customFormat="false" ht="15" hidden="false" customHeight="false" outlineLevel="0" collapsed="false">
      <c r="A137" s="6"/>
      <c r="B137" s="6"/>
      <c r="C137" s="7"/>
      <c r="D137" s="8"/>
      <c r="E137" s="9" t="str">
        <f aca="false">IF(OR(A137="",B137="",C137=""),"",YEAR(C137))</f>
        <v/>
      </c>
      <c r="F137" s="10" t="str">
        <f aca="false">IF(OR(A137="",B137="",D137=""),"",SUMIF(Sprzedaż!$A$5:$A$204,B137,Sprzedaż!$E$5:$E$204)-SUMIF($B$5:B137,B137,$D$5:D137))</f>
        <v/>
      </c>
      <c r="G137" s="9" t="str">
        <f aca="false">IF(A137="","",IF(COUNTIF($A$5:$A$204,A137)&gt;1,"Powtórzone ID wpłaty",IF(OR(B137="",C137="",D137=""),"Uzupełnij ID, datę i kwotę",IF(COUNTIF(Sprzedaż!$A$5:$A$204,B137)=0,"Brak ID w Sprzedaży",IF(F137&lt;0,"Nadpłata — sprawdź","")))))</f>
        <v/>
      </c>
    </row>
    <row r="138" customFormat="false" ht="15" hidden="false" customHeight="false" outlineLevel="0" collapsed="false">
      <c r="A138" s="6"/>
      <c r="B138" s="6"/>
      <c r="C138" s="7"/>
      <c r="D138" s="8"/>
      <c r="E138" s="9" t="str">
        <f aca="false">IF(OR(A138="",B138="",C138=""),"",YEAR(C138))</f>
        <v/>
      </c>
      <c r="F138" s="10" t="str">
        <f aca="false">IF(OR(A138="",B138="",D138=""),"",SUMIF(Sprzedaż!$A$5:$A$204,B138,Sprzedaż!$E$5:$E$204)-SUMIF($B$5:B138,B138,$D$5:D138))</f>
        <v/>
      </c>
      <c r="G138" s="9" t="str">
        <f aca="false">IF(A138="","",IF(COUNTIF($A$5:$A$204,A138)&gt;1,"Powtórzone ID wpłaty",IF(OR(B138="",C138="",D138=""),"Uzupełnij ID, datę i kwotę",IF(COUNTIF(Sprzedaż!$A$5:$A$204,B138)=0,"Brak ID w Sprzedaży",IF(F138&lt;0,"Nadpłata — sprawdź","")))))</f>
        <v/>
      </c>
    </row>
    <row r="139" customFormat="false" ht="15" hidden="false" customHeight="false" outlineLevel="0" collapsed="false">
      <c r="A139" s="6"/>
      <c r="B139" s="6"/>
      <c r="C139" s="7"/>
      <c r="D139" s="8"/>
      <c r="E139" s="9" t="str">
        <f aca="false">IF(OR(A139="",B139="",C139=""),"",YEAR(C139))</f>
        <v/>
      </c>
      <c r="F139" s="10" t="str">
        <f aca="false">IF(OR(A139="",B139="",D139=""),"",SUMIF(Sprzedaż!$A$5:$A$204,B139,Sprzedaż!$E$5:$E$204)-SUMIF($B$5:B139,B139,$D$5:D139))</f>
        <v/>
      </c>
      <c r="G139" s="9" t="str">
        <f aca="false">IF(A139="","",IF(COUNTIF($A$5:$A$204,A139)&gt;1,"Powtórzone ID wpłaty",IF(OR(B139="",C139="",D139=""),"Uzupełnij ID, datę i kwotę",IF(COUNTIF(Sprzedaż!$A$5:$A$204,B139)=0,"Brak ID w Sprzedaży",IF(F139&lt;0,"Nadpłata — sprawdź","")))))</f>
        <v/>
      </c>
    </row>
    <row r="140" customFormat="false" ht="15" hidden="false" customHeight="false" outlineLevel="0" collapsed="false">
      <c r="A140" s="6"/>
      <c r="B140" s="6"/>
      <c r="C140" s="7"/>
      <c r="D140" s="8"/>
      <c r="E140" s="9" t="str">
        <f aca="false">IF(OR(A140="",B140="",C140=""),"",YEAR(C140))</f>
        <v/>
      </c>
      <c r="F140" s="10" t="str">
        <f aca="false">IF(OR(A140="",B140="",D140=""),"",SUMIF(Sprzedaż!$A$5:$A$204,B140,Sprzedaż!$E$5:$E$204)-SUMIF($B$5:B140,B140,$D$5:D140))</f>
        <v/>
      </c>
      <c r="G140" s="9" t="str">
        <f aca="false">IF(A140="","",IF(COUNTIF($A$5:$A$204,A140)&gt;1,"Powtórzone ID wpłaty",IF(OR(B140="",C140="",D140=""),"Uzupełnij ID, datę i kwotę",IF(COUNTIF(Sprzedaż!$A$5:$A$204,B140)=0,"Brak ID w Sprzedaży",IF(F140&lt;0,"Nadpłata — sprawdź","")))))</f>
        <v/>
      </c>
    </row>
    <row r="141" customFormat="false" ht="15" hidden="false" customHeight="false" outlineLevel="0" collapsed="false">
      <c r="A141" s="6"/>
      <c r="B141" s="6"/>
      <c r="C141" s="7"/>
      <c r="D141" s="8"/>
      <c r="E141" s="9" t="str">
        <f aca="false">IF(OR(A141="",B141="",C141=""),"",YEAR(C141))</f>
        <v/>
      </c>
      <c r="F141" s="10" t="str">
        <f aca="false">IF(OR(A141="",B141="",D141=""),"",SUMIF(Sprzedaż!$A$5:$A$204,B141,Sprzedaż!$E$5:$E$204)-SUMIF($B$5:B141,B141,$D$5:D141))</f>
        <v/>
      </c>
      <c r="G141" s="9" t="str">
        <f aca="false">IF(A141="","",IF(COUNTIF($A$5:$A$204,A141)&gt;1,"Powtórzone ID wpłaty",IF(OR(B141="",C141="",D141=""),"Uzupełnij ID, datę i kwotę",IF(COUNTIF(Sprzedaż!$A$5:$A$204,B141)=0,"Brak ID w Sprzedaży",IF(F141&lt;0,"Nadpłata — sprawdź","")))))</f>
        <v/>
      </c>
    </row>
    <row r="142" customFormat="false" ht="15" hidden="false" customHeight="false" outlineLevel="0" collapsed="false">
      <c r="A142" s="6"/>
      <c r="B142" s="6"/>
      <c r="C142" s="7"/>
      <c r="D142" s="8"/>
      <c r="E142" s="9" t="str">
        <f aca="false">IF(OR(A142="",B142="",C142=""),"",YEAR(C142))</f>
        <v/>
      </c>
      <c r="F142" s="10" t="str">
        <f aca="false">IF(OR(A142="",B142="",D142=""),"",SUMIF(Sprzedaż!$A$5:$A$204,B142,Sprzedaż!$E$5:$E$204)-SUMIF($B$5:B142,B142,$D$5:D142))</f>
        <v/>
      </c>
      <c r="G142" s="9" t="str">
        <f aca="false">IF(A142="","",IF(COUNTIF($A$5:$A$204,A142)&gt;1,"Powtórzone ID wpłaty",IF(OR(B142="",C142="",D142=""),"Uzupełnij ID, datę i kwotę",IF(COUNTIF(Sprzedaż!$A$5:$A$204,B142)=0,"Brak ID w Sprzedaży",IF(F142&lt;0,"Nadpłata — sprawdź","")))))</f>
        <v/>
      </c>
    </row>
    <row r="143" customFormat="false" ht="15" hidden="false" customHeight="false" outlineLevel="0" collapsed="false">
      <c r="A143" s="6"/>
      <c r="B143" s="6"/>
      <c r="C143" s="7"/>
      <c r="D143" s="8"/>
      <c r="E143" s="9" t="str">
        <f aca="false">IF(OR(A143="",B143="",C143=""),"",YEAR(C143))</f>
        <v/>
      </c>
      <c r="F143" s="10" t="str">
        <f aca="false">IF(OR(A143="",B143="",D143=""),"",SUMIF(Sprzedaż!$A$5:$A$204,B143,Sprzedaż!$E$5:$E$204)-SUMIF($B$5:B143,B143,$D$5:D143))</f>
        <v/>
      </c>
      <c r="G143" s="9" t="str">
        <f aca="false">IF(A143="","",IF(COUNTIF($A$5:$A$204,A143)&gt;1,"Powtórzone ID wpłaty",IF(OR(B143="",C143="",D143=""),"Uzupełnij ID, datę i kwotę",IF(COUNTIF(Sprzedaż!$A$5:$A$204,B143)=0,"Brak ID w Sprzedaży",IF(F143&lt;0,"Nadpłata — sprawdź","")))))</f>
        <v/>
      </c>
    </row>
    <row r="144" customFormat="false" ht="15" hidden="false" customHeight="false" outlineLevel="0" collapsed="false">
      <c r="A144" s="6"/>
      <c r="B144" s="6"/>
      <c r="C144" s="7"/>
      <c r="D144" s="8"/>
      <c r="E144" s="9" t="str">
        <f aca="false">IF(OR(A144="",B144="",C144=""),"",YEAR(C144))</f>
        <v/>
      </c>
      <c r="F144" s="10" t="str">
        <f aca="false">IF(OR(A144="",B144="",D144=""),"",SUMIF(Sprzedaż!$A$5:$A$204,B144,Sprzedaż!$E$5:$E$204)-SUMIF($B$5:B144,B144,$D$5:D144))</f>
        <v/>
      </c>
      <c r="G144" s="9" t="str">
        <f aca="false">IF(A144="","",IF(COUNTIF($A$5:$A$204,A144)&gt;1,"Powtórzone ID wpłaty",IF(OR(B144="",C144="",D144=""),"Uzupełnij ID, datę i kwotę",IF(COUNTIF(Sprzedaż!$A$5:$A$204,B144)=0,"Brak ID w Sprzedaży",IF(F144&lt;0,"Nadpłata — sprawdź","")))))</f>
        <v/>
      </c>
    </row>
    <row r="145" customFormat="false" ht="15" hidden="false" customHeight="false" outlineLevel="0" collapsed="false">
      <c r="A145" s="6"/>
      <c r="B145" s="6"/>
      <c r="C145" s="7"/>
      <c r="D145" s="8"/>
      <c r="E145" s="9" t="str">
        <f aca="false">IF(OR(A145="",B145="",C145=""),"",YEAR(C145))</f>
        <v/>
      </c>
      <c r="F145" s="10" t="str">
        <f aca="false">IF(OR(A145="",B145="",D145=""),"",SUMIF(Sprzedaż!$A$5:$A$204,B145,Sprzedaż!$E$5:$E$204)-SUMIF($B$5:B145,B145,$D$5:D145))</f>
        <v/>
      </c>
      <c r="G145" s="9" t="str">
        <f aca="false">IF(A145="","",IF(COUNTIF($A$5:$A$204,A145)&gt;1,"Powtórzone ID wpłaty",IF(OR(B145="",C145="",D145=""),"Uzupełnij ID, datę i kwotę",IF(COUNTIF(Sprzedaż!$A$5:$A$204,B145)=0,"Brak ID w Sprzedaży",IF(F145&lt;0,"Nadpłata — sprawdź","")))))</f>
        <v/>
      </c>
    </row>
    <row r="146" customFormat="false" ht="15" hidden="false" customHeight="false" outlineLevel="0" collapsed="false">
      <c r="A146" s="6"/>
      <c r="B146" s="6"/>
      <c r="C146" s="7"/>
      <c r="D146" s="8"/>
      <c r="E146" s="9" t="str">
        <f aca="false">IF(OR(A146="",B146="",C146=""),"",YEAR(C146))</f>
        <v/>
      </c>
      <c r="F146" s="10" t="str">
        <f aca="false">IF(OR(A146="",B146="",D146=""),"",SUMIF(Sprzedaż!$A$5:$A$204,B146,Sprzedaż!$E$5:$E$204)-SUMIF($B$5:B146,B146,$D$5:D146))</f>
        <v/>
      </c>
      <c r="G146" s="9" t="str">
        <f aca="false">IF(A146="","",IF(COUNTIF($A$5:$A$204,A146)&gt;1,"Powtórzone ID wpłaty",IF(OR(B146="",C146="",D146=""),"Uzupełnij ID, datę i kwotę",IF(COUNTIF(Sprzedaż!$A$5:$A$204,B146)=0,"Brak ID w Sprzedaży",IF(F146&lt;0,"Nadpłata — sprawdź","")))))</f>
        <v/>
      </c>
    </row>
    <row r="147" customFormat="false" ht="15" hidden="false" customHeight="false" outlineLevel="0" collapsed="false">
      <c r="A147" s="6"/>
      <c r="B147" s="6"/>
      <c r="C147" s="7"/>
      <c r="D147" s="8"/>
      <c r="E147" s="9" t="str">
        <f aca="false">IF(OR(A147="",B147="",C147=""),"",YEAR(C147))</f>
        <v/>
      </c>
      <c r="F147" s="10" t="str">
        <f aca="false">IF(OR(A147="",B147="",D147=""),"",SUMIF(Sprzedaż!$A$5:$A$204,B147,Sprzedaż!$E$5:$E$204)-SUMIF($B$5:B147,B147,$D$5:D147))</f>
        <v/>
      </c>
      <c r="G147" s="9" t="str">
        <f aca="false">IF(A147="","",IF(COUNTIF($A$5:$A$204,A147)&gt;1,"Powtórzone ID wpłaty",IF(OR(B147="",C147="",D147=""),"Uzupełnij ID, datę i kwotę",IF(COUNTIF(Sprzedaż!$A$5:$A$204,B147)=0,"Brak ID w Sprzedaży",IF(F147&lt;0,"Nadpłata — sprawdź","")))))</f>
        <v/>
      </c>
    </row>
    <row r="148" customFormat="false" ht="15" hidden="false" customHeight="false" outlineLevel="0" collapsed="false">
      <c r="A148" s="6"/>
      <c r="B148" s="6"/>
      <c r="C148" s="7"/>
      <c r="D148" s="8"/>
      <c r="E148" s="9" t="str">
        <f aca="false">IF(OR(A148="",B148="",C148=""),"",YEAR(C148))</f>
        <v/>
      </c>
      <c r="F148" s="10" t="str">
        <f aca="false">IF(OR(A148="",B148="",D148=""),"",SUMIF(Sprzedaż!$A$5:$A$204,B148,Sprzedaż!$E$5:$E$204)-SUMIF($B$5:B148,B148,$D$5:D148))</f>
        <v/>
      </c>
      <c r="G148" s="9" t="str">
        <f aca="false">IF(A148="","",IF(COUNTIF($A$5:$A$204,A148)&gt;1,"Powtórzone ID wpłaty",IF(OR(B148="",C148="",D148=""),"Uzupełnij ID, datę i kwotę",IF(COUNTIF(Sprzedaż!$A$5:$A$204,B148)=0,"Brak ID w Sprzedaży",IF(F148&lt;0,"Nadpłata — sprawdź","")))))</f>
        <v/>
      </c>
    </row>
    <row r="149" customFormat="false" ht="15" hidden="false" customHeight="false" outlineLevel="0" collapsed="false">
      <c r="A149" s="6"/>
      <c r="B149" s="6"/>
      <c r="C149" s="7"/>
      <c r="D149" s="8"/>
      <c r="E149" s="9" t="str">
        <f aca="false">IF(OR(A149="",B149="",C149=""),"",YEAR(C149))</f>
        <v/>
      </c>
      <c r="F149" s="10" t="str">
        <f aca="false">IF(OR(A149="",B149="",D149=""),"",SUMIF(Sprzedaż!$A$5:$A$204,B149,Sprzedaż!$E$5:$E$204)-SUMIF($B$5:B149,B149,$D$5:D149))</f>
        <v/>
      </c>
      <c r="G149" s="9" t="str">
        <f aca="false">IF(A149="","",IF(COUNTIF($A$5:$A$204,A149)&gt;1,"Powtórzone ID wpłaty",IF(OR(B149="",C149="",D149=""),"Uzupełnij ID, datę i kwotę",IF(COUNTIF(Sprzedaż!$A$5:$A$204,B149)=0,"Brak ID w Sprzedaży",IF(F149&lt;0,"Nadpłata — sprawdź","")))))</f>
        <v/>
      </c>
    </row>
    <row r="150" customFormat="false" ht="15" hidden="false" customHeight="false" outlineLevel="0" collapsed="false">
      <c r="A150" s="6"/>
      <c r="B150" s="6"/>
      <c r="C150" s="7"/>
      <c r="D150" s="8"/>
      <c r="E150" s="9" t="str">
        <f aca="false">IF(OR(A150="",B150="",C150=""),"",YEAR(C150))</f>
        <v/>
      </c>
      <c r="F150" s="10" t="str">
        <f aca="false">IF(OR(A150="",B150="",D150=""),"",SUMIF(Sprzedaż!$A$5:$A$204,B150,Sprzedaż!$E$5:$E$204)-SUMIF($B$5:B150,B150,$D$5:D150))</f>
        <v/>
      </c>
      <c r="G150" s="9" t="str">
        <f aca="false">IF(A150="","",IF(COUNTIF($A$5:$A$204,A150)&gt;1,"Powtórzone ID wpłaty",IF(OR(B150="",C150="",D150=""),"Uzupełnij ID, datę i kwotę",IF(COUNTIF(Sprzedaż!$A$5:$A$204,B150)=0,"Brak ID w Sprzedaży",IF(F150&lt;0,"Nadpłata — sprawdź","")))))</f>
        <v/>
      </c>
    </row>
    <row r="151" customFormat="false" ht="15" hidden="false" customHeight="false" outlineLevel="0" collapsed="false">
      <c r="A151" s="6"/>
      <c r="B151" s="6"/>
      <c r="C151" s="7"/>
      <c r="D151" s="8"/>
      <c r="E151" s="9" t="str">
        <f aca="false">IF(OR(A151="",B151="",C151=""),"",YEAR(C151))</f>
        <v/>
      </c>
      <c r="F151" s="10" t="str">
        <f aca="false">IF(OR(A151="",B151="",D151=""),"",SUMIF(Sprzedaż!$A$5:$A$204,B151,Sprzedaż!$E$5:$E$204)-SUMIF($B$5:B151,B151,$D$5:D151))</f>
        <v/>
      </c>
      <c r="G151" s="9" t="str">
        <f aca="false">IF(A151="","",IF(COUNTIF($A$5:$A$204,A151)&gt;1,"Powtórzone ID wpłaty",IF(OR(B151="",C151="",D151=""),"Uzupełnij ID, datę i kwotę",IF(COUNTIF(Sprzedaż!$A$5:$A$204,B151)=0,"Brak ID w Sprzedaży",IF(F151&lt;0,"Nadpłata — sprawdź","")))))</f>
        <v/>
      </c>
    </row>
    <row r="152" customFormat="false" ht="15" hidden="false" customHeight="false" outlineLevel="0" collapsed="false">
      <c r="A152" s="6"/>
      <c r="B152" s="6"/>
      <c r="C152" s="7"/>
      <c r="D152" s="8"/>
      <c r="E152" s="9" t="str">
        <f aca="false">IF(OR(A152="",B152="",C152=""),"",YEAR(C152))</f>
        <v/>
      </c>
      <c r="F152" s="10" t="str">
        <f aca="false">IF(OR(A152="",B152="",D152=""),"",SUMIF(Sprzedaż!$A$5:$A$204,B152,Sprzedaż!$E$5:$E$204)-SUMIF($B$5:B152,B152,$D$5:D152))</f>
        <v/>
      </c>
      <c r="G152" s="9" t="str">
        <f aca="false">IF(A152="","",IF(COUNTIF($A$5:$A$204,A152)&gt;1,"Powtórzone ID wpłaty",IF(OR(B152="",C152="",D152=""),"Uzupełnij ID, datę i kwotę",IF(COUNTIF(Sprzedaż!$A$5:$A$204,B152)=0,"Brak ID w Sprzedaży",IF(F152&lt;0,"Nadpłata — sprawdź","")))))</f>
        <v/>
      </c>
    </row>
    <row r="153" customFormat="false" ht="15" hidden="false" customHeight="false" outlineLevel="0" collapsed="false">
      <c r="A153" s="6"/>
      <c r="B153" s="6"/>
      <c r="C153" s="7"/>
      <c r="D153" s="8"/>
      <c r="E153" s="9" t="str">
        <f aca="false">IF(OR(A153="",B153="",C153=""),"",YEAR(C153))</f>
        <v/>
      </c>
      <c r="F153" s="10" t="str">
        <f aca="false">IF(OR(A153="",B153="",D153=""),"",SUMIF(Sprzedaż!$A$5:$A$204,B153,Sprzedaż!$E$5:$E$204)-SUMIF($B$5:B153,B153,$D$5:D153))</f>
        <v/>
      </c>
      <c r="G153" s="9" t="str">
        <f aca="false">IF(A153="","",IF(COUNTIF($A$5:$A$204,A153)&gt;1,"Powtórzone ID wpłaty",IF(OR(B153="",C153="",D153=""),"Uzupełnij ID, datę i kwotę",IF(COUNTIF(Sprzedaż!$A$5:$A$204,B153)=0,"Brak ID w Sprzedaży",IF(F153&lt;0,"Nadpłata — sprawdź","")))))</f>
        <v/>
      </c>
    </row>
    <row r="154" customFormat="false" ht="15" hidden="false" customHeight="false" outlineLevel="0" collapsed="false">
      <c r="A154" s="6"/>
      <c r="B154" s="6"/>
      <c r="C154" s="7"/>
      <c r="D154" s="8"/>
      <c r="E154" s="9" t="str">
        <f aca="false">IF(OR(A154="",B154="",C154=""),"",YEAR(C154))</f>
        <v/>
      </c>
      <c r="F154" s="10" t="str">
        <f aca="false">IF(OR(A154="",B154="",D154=""),"",SUMIF(Sprzedaż!$A$5:$A$204,B154,Sprzedaż!$E$5:$E$204)-SUMIF($B$5:B154,B154,$D$5:D154))</f>
        <v/>
      </c>
      <c r="G154" s="9" t="str">
        <f aca="false">IF(A154="","",IF(COUNTIF($A$5:$A$204,A154)&gt;1,"Powtórzone ID wpłaty",IF(OR(B154="",C154="",D154=""),"Uzupełnij ID, datę i kwotę",IF(COUNTIF(Sprzedaż!$A$5:$A$204,B154)=0,"Brak ID w Sprzedaży",IF(F154&lt;0,"Nadpłata — sprawdź","")))))</f>
        <v/>
      </c>
    </row>
    <row r="155" customFormat="false" ht="15" hidden="false" customHeight="false" outlineLevel="0" collapsed="false">
      <c r="A155" s="6"/>
      <c r="B155" s="6"/>
      <c r="C155" s="7"/>
      <c r="D155" s="8"/>
      <c r="E155" s="9" t="str">
        <f aca="false">IF(OR(A155="",B155="",C155=""),"",YEAR(C155))</f>
        <v/>
      </c>
      <c r="F155" s="10" t="str">
        <f aca="false">IF(OR(A155="",B155="",D155=""),"",SUMIF(Sprzedaż!$A$5:$A$204,B155,Sprzedaż!$E$5:$E$204)-SUMIF($B$5:B155,B155,$D$5:D155))</f>
        <v/>
      </c>
      <c r="G155" s="9" t="str">
        <f aca="false">IF(A155="","",IF(COUNTIF($A$5:$A$204,A155)&gt;1,"Powtórzone ID wpłaty",IF(OR(B155="",C155="",D155=""),"Uzupełnij ID, datę i kwotę",IF(COUNTIF(Sprzedaż!$A$5:$A$204,B155)=0,"Brak ID w Sprzedaży",IF(F155&lt;0,"Nadpłata — sprawdź","")))))</f>
        <v/>
      </c>
    </row>
    <row r="156" customFormat="false" ht="15" hidden="false" customHeight="false" outlineLevel="0" collapsed="false">
      <c r="A156" s="6"/>
      <c r="B156" s="6"/>
      <c r="C156" s="7"/>
      <c r="D156" s="8"/>
      <c r="E156" s="9" t="str">
        <f aca="false">IF(OR(A156="",B156="",C156=""),"",YEAR(C156))</f>
        <v/>
      </c>
      <c r="F156" s="10" t="str">
        <f aca="false">IF(OR(A156="",B156="",D156=""),"",SUMIF(Sprzedaż!$A$5:$A$204,B156,Sprzedaż!$E$5:$E$204)-SUMIF($B$5:B156,B156,$D$5:D156))</f>
        <v/>
      </c>
      <c r="G156" s="9" t="str">
        <f aca="false">IF(A156="","",IF(COUNTIF($A$5:$A$204,A156)&gt;1,"Powtórzone ID wpłaty",IF(OR(B156="",C156="",D156=""),"Uzupełnij ID, datę i kwotę",IF(COUNTIF(Sprzedaż!$A$5:$A$204,B156)=0,"Brak ID w Sprzedaży",IF(F156&lt;0,"Nadpłata — sprawdź","")))))</f>
        <v/>
      </c>
    </row>
    <row r="157" customFormat="false" ht="15" hidden="false" customHeight="false" outlineLevel="0" collapsed="false">
      <c r="A157" s="6"/>
      <c r="B157" s="6"/>
      <c r="C157" s="7"/>
      <c r="D157" s="8"/>
      <c r="E157" s="9" t="str">
        <f aca="false">IF(OR(A157="",B157="",C157=""),"",YEAR(C157))</f>
        <v/>
      </c>
      <c r="F157" s="10" t="str">
        <f aca="false">IF(OR(A157="",B157="",D157=""),"",SUMIF(Sprzedaż!$A$5:$A$204,B157,Sprzedaż!$E$5:$E$204)-SUMIF($B$5:B157,B157,$D$5:D157))</f>
        <v/>
      </c>
      <c r="G157" s="9" t="str">
        <f aca="false">IF(A157="","",IF(COUNTIF($A$5:$A$204,A157)&gt;1,"Powtórzone ID wpłaty",IF(OR(B157="",C157="",D157=""),"Uzupełnij ID, datę i kwotę",IF(COUNTIF(Sprzedaż!$A$5:$A$204,B157)=0,"Brak ID w Sprzedaży",IF(F157&lt;0,"Nadpłata — sprawdź","")))))</f>
        <v/>
      </c>
    </row>
    <row r="158" customFormat="false" ht="15" hidden="false" customHeight="false" outlineLevel="0" collapsed="false">
      <c r="A158" s="6"/>
      <c r="B158" s="6"/>
      <c r="C158" s="7"/>
      <c r="D158" s="8"/>
      <c r="E158" s="9" t="str">
        <f aca="false">IF(OR(A158="",B158="",C158=""),"",YEAR(C158))</f>
        <v/>
      </c>
      <c r="F158" s="10" t="str">
        <f aca="false">IF(OR(A158="",B158="",D158=""),"",SUMIF(Sprzedaż!$A$5:$A$204,B158,Sprzedaż!$E$5:$E$204)-SUMIF($B$5:B158,B158,$D$5:D158))</f>
        <v/>
      </c>
      <c r="G158" s="9" t="str">
        <f aca="false">IF(A158="","",IF(COUNTIF($A$5:$A$204,A158)&gt;1,"Powtórzone ID wpłaty",IF(OR(B158="",C158="",D158=""),"Uzupełnij ID, datę i kwotę",IF(COUNTIF(Sprzedaż!$A$5:$A$204,B158)=0,"Brak ID w Sprzedaży",IF(F158&lt;0,"Nadpłata — sprawdź","")))))</f>
        <v/>
      </c>
    </row>
    <row r="159" customFormat="false" ht="15" hidden="false" customHeight="false" outlineLevel="0" collapsed="false">
      <c r="A159" s="6"/>
      <c r="B159" s="6"/>
      <c r="C159" s="7"/>
      <c r="D159" s="8"/>
      <c r="E159" s="9" t="str">
        <f aca="false">IF(OR(A159="",B159="",C159=""),"",YEAR(C159))</f>
        <v/>
      </c>
      <c r="F159" s="10" t="str">
        <f aca="false">IF(OR(A159="",B159="",D159=""),"",SUMIF(Sprzedaż!$A$5:$A$204,B159,Sprzedaż!$E$5:$E$204)-SUMIF($B$5:B159,B159,$D$5:D159))</f>
        <v/>
      </c>
      <c r="G159" s="9" t="str">
        <f aca="false">IF(A159="","",IF(COUNTIF($A$5:$A$204,A159)&gt;1,"Powtórzone ID wpłaty",IF(OR(B159="",C159="",D159=""),"Uzupełnij ID, datę i kwotę",IF(COUNTIF(Sprzedaż!$A$5:$A$204,B159)=0,"Brak ID w Sprzedaży",IF(F159&lt;0,"Nadpłata — sprawdź","")))))</f>
        <v/>
      </c>
    </row>
    <row r="160" customFormat="false" ht="15" hidden="false" customHeight="false" outlineLevel="0" collapsed="false">
      <c r="A160" s="6"/>
      <c r="B160" s="6"/>
      <c r="C160" s="7"/>
      <c r="D160" s="8"/>
      <c r="E160" s="9" t="str">
        <f aca="false">IF(OR(A160="",B160="",C160=""),"",YEAR(C160))</f>
        <v/>
      </c>
      <c r="F160" s="10" t="str">
        <f aca="false">IF(OR(A160="",B160="",D160=""),"",SUMIF(Sprzedaż!$A$5:$A$204,B160,Sprzedaż!$E$5:$E$204)-SUMIF($B$5:B160,B160,$D$5:D160))</f>
        <v/>
      </c>
      <c r="G160" s="9" t="str">
        <f aca="false">IF(A160="","",IF(COUNTIF($A$5:$A$204,A160)&gt;1,"Powtórzone ID wpłaty",IF(OR(B160="",C160="",D160=""),"Uzupełnij ID, datę i kwotę",IF(COUNTIF(Sprzedaż!$A$5:$A$204,B160)=0,"Brak ID w Sprzedaży",IF(F160&lt;0,"Nadpłata — sprawdź","")))))</f>
        <v/>
      </c>
    </row>
    <row r="161" customFormat="false" ht="15" hidden="false" customHeight="false" outlineLevel="0" collapsed="false">
      <c r="A161" s="6"/>
      <c r="B161" s="6"/>
      <c r="C161" s="7"/>
      <c r="D161" s="8"/>
      <c r="E161" s="9" t="str">
        <f aca="false">IF(OR(A161="",B161="",C161=""),"",YEAR(C161))</f>
        <v/>
      </c>
      <c r="F161" s="10" t="str">
        <f aca="false">IF(OR(A161="",B161="",D161=""),"",SUMIF(Sprzedaż!$A$5:$A$204,B161,Sprzedaż!$E$5:$E$204)-SUMIF($B$5:B161,B161,$D$5:D161))</f>
        <v/>
      </c>
      <c r="G161" s="9" t="str">
        <f aca="false">IF(A161="","",IF(COUNTIF($A$5:$A$204,A161)&gt;1,"Powtórzone ID wpłaty",IF(OR(B161="",C161="",D161=""),"Uzupełnij ID, datę i kwotę",IF(COUNTIF(Sprzedaż!$A$5:$A$204,B161)=0,"Brak ID w Sprzedaży",IF(F161&lt;0,"Nadpłata — sprawdź","")))))</f>
        <v/>
      </c>
    </row>
    <row r="162" customFormat="false" ht="15" hidden="false" customHeight="false" outlineLevel="0" collapsed="false">
      <c r="A162" s="6"/>
      <c r="B162" s="6"/>
      <c r="C162" s="7"/>
      <c r="D162" s="8"/>
      <c r="E162" s="9" t="str">
        <f aca="false">IF(OR(A162="",B162="",C162=""),"",YEAR(C162))</f>
        <v/>
      </c>
      <c r="F162" s="10" t="str">
        <f aca="false">IF(OR(A162="",B162="",D162=""),"",SUMIF(Sprzedaż!$A$5:$A$204,B162,Sprzedaż!$E$5:$E$204)-SUMIF($B$5:B162,B162,$D$5:D162))</f>
        <v/>
      </c>
      <c r="G162" s="9" t="str">
        <f aca="false">IF(A162="","",IF(COUNTIF($A$5:$A$204,A162)&gt;1,"Powtórzone ID wpłaty",IF(OR(B162="",C162="",D162=""),"Uzupełnij ID, datę i kwotę",IF(COUNTIF(Sprzedaż!$A$5:$A$204,B162)=0,"Brak ID w Sprzedaży",IF(F162&lt;0,"Nadpłata — sprawdź","")))))</f>
        <v/>
      </c>
    </row>
    <row r="163" customFormat="false" ht="15" hidden="false" customHeight="false" outlineLevel="0" collapsed="false">
      <c r="A163" s="6"/>
      <c r="B163" s="6"/>
      <c r="C163" s="7"/>
      <c r="D163" s="8"/>
      <c r="E163" s="9" t="str">
        <f aca="false">IF(OR(A163="",B163="",C163=""),"",YEAR(C163))</f>
        <v/>
      </c>
      <c r="F163" s="10" t="str">
        <f aca="false">IF(OR(A163="",B163="",D163=""),"",SUMIF(Sprzedaż!$A$5:$A$204,B163,Sprzedaż!$E$5:$E$204)-SUMIF($B$5:B163,B163,$D$5:D163))</f>
        <v/>
      </c>
      <c r="G163" s="9" t="str">
        <f aca="false">IF(A163="","",IF(COUNTIF($A$5:$A$204,A163)&gt;1,"Powtórzone ID wpłaty",IF(OR(B163="",C163="",D163=""),"Uzupełnij ID, datę i kwotę",IF(COUNTIF(Sprzedaż!$A$5:$A$204,B163)=0,"Brak ID w Sprzedaży",IF(F163&lt;0,"Nadpłata — sprawdź","")))))</f>
        <v/>
      </c>
    </row>
    <row r="164" customFormat="false" ht="15" hidden="false" customHeight="false" outlineLevel="0" collapsed="false">
      <c r="A164" s="6"/>
      <c r="B164" s="6"/>
      <c r="C164" s="7"/>
      <c r="D164" s="8"/>
      <c r="E164" s="9" t="str">
        <f aca="false">IF(OR(A164="",B164="",C164=""),"",YEAR(C164))</f>
        <v/>
      </c>
      <c r="F164" s="10" t="str">
        <f aca="false">IF(OR(A164="",B164="",D164=""),"",SUMIF(Sprzedaż!$A$5:$A$204,B164,Sprzedaż!$E$5:$E$204)-SUMIF($B$5:B164,B164,$D$5:D164))</f>
        <v/>
      </c>
      <c r="G164" s="9" t="str">
        <f aca="false">IF(A164="","",IF(COUNTIF($A$5:$A$204,A164)&gt;1,"Powtórzone ID wpłaty",IF(OR(B164="",C164="",D164=""),"Uzupełnij ID, datę i kwotę",IF(COUNTIF(Sprzedaż!$A$5:$A$204,B164)=0,"Brak ID w Sprzedaży",IF(F164&lt;0,"Nadpłata — sprawdź","")))))</f>
        <v/>
      </c>
    </row>
    <row r="165" customFormat="false" ht="15" hidden="false" customHeight="false" outlineLevel="0" collapsed="false">
      <c r="A165" s="6"/>
      <c r="B165" s="6"/>
      <c r="C165" s="7"/>
      <c r="D165" s="8"/>
      <c r="E165" s="9" t="str">
        <f aca="false">IF(OR(A165="",B165="",C165=""),"",YEAR(C165))</f>
        <v/>
      </c>
      <c r="F165" s="10" t="str">
        <f aca="false">IF(OR(A165="",B165="",D165=""),"",SUMIF(Sprzedaż!$A$5:$A$204,B165,Sprzedaż!$E$5:$E$204)-SUMIF($B$5:B165,B165,$D$5:D165))</f>
        <v/>
      </c>
      <c r="G165" s="9" t="str">
        <f aca="false">IF(A165="","",IF(COUNTIF($A$5:$A$204,A165)&gt;1,"Powtórzone ID wpłaty",IF(OR(B165="",C165="",D165=""),"Uzupełnij ID, datę i kwotę",IF(COUNTIF(Sprzedaż!$A$5:$A$204,B165)=0,"Brak ID w Sprzedaży",IF(F165&lt;0,"Nadpłata — sprawdź","")))))</f>
        <v/>
      </c>
    </row>
    <row r="166" customFormat="false" ht="15" hidden="false" customHeight="false" outlineLevel="0" collapsed="false">
      <c r="A166" s="6"/>
      <c r="B166" s="6"/>
      <c r="C166" s="7"/>
      <c r="D166" s="8"/>
      <c r="E166" s="9" t="str">
        <f aca="false">IF(OR(A166="",B166="",C166=""),"",YEAR(C166))</f>
        <v/>
      </c>
      <c r="F166" s="10" t="str">
        <f aca="false">IF(OR(A166="",B166="",D166=""),"",SUMIF(Sprzedaż!$A$5:$A$204,B166,Sprzedaż!$E$5:$E$204)-SUMIF($B$5:B166,B166,$D$5:D166))</f>
        <v/>
      </c>
      <c r="G166" s="9" t="str">
        <f aca="false">IF(A166="","",IF(COUNTIF($A$5:$A$204,A166)&gt;1,"Powtórzone ID wpłaty",IF(OR(B166="",C166="",D166=""),"Uzupełnij ID, datę i kwotę",IF(COUNTIF(Sprzedaż!$A$5:$A$204,B166)=0,"Brak ID w Sprzedaży",IF(F166&lt;0,"Nadpłata — sprawdź","")))))</f>
        <v/>
      </c>
    </row>
    <row r="167" customFormat="false" ht="15" hidden="false" customHeight="false" outlineLevel="0" collapsed="false">
      <c r="A167" s="6"/>
      <c r="B167" s="6"/>
      <c r="C167" s="7"/>
      <c r="D167" s="8"/>
      <c r="E167" s="9" t="str">
        <f aca="false">IF(OR(A167="",B167="",C167=""),"",YEAR(C167))</f>
        <v/>
      </c>
      <c r="F167" s="10" t="str">
        <f aca="false">IF(OR(A167="",B167="",D167=""),"",SUMIF(Sprzedaż!$A$5:$A$204,B167,Sprzedaż!$E$5:$E$204)-SUMIF($B$5:B167,B167,$D$5:D167))</f>
        <v/>
      </c>
      <c r="G167" s="9" t="str">
        <f aca="false">IF(A167="","",IF(COUNTIF($A$5:$A$204,A167)&gt;1,"Powtórzone ID wpłaty",IF(OR(B167="",C167="",D167=""),"Uzupełnij ID, datę i kwotę",IF(COUNTIF(Sprzedaż!$A$5:$A$204,B167)=0,"Brak ID w Sprzedaży",IF(F167&lt;0,"Nadpłata — sprawdź","")))))</f>
        <v/>
      </c>
    </row>
    <row r="168" customFormat="false" ht="15" hidden="false" customHeight="false" outlineLevel="0" collapsed="false">
      <c r="A168" s="6"/>
      <c r="B168" s="6"/>
      <c r="C168" s="7"/>
      <c r="D168" s="8"/>
      <c r="E168" s="9" t="str">
        <f aca="false">IF(OR(A168="",B168="",C168=""),"",YEAR(C168))</f>
        <v/>
      </c>
      <c r="F168" s="10" t="str">
        <f aca="false">IF(OR(A168="",B168="",D168=""),"",SUMIF(Sprzedaż!$A$5:$A$204,B168,Sprzedaż!$E$5:$E$204)-SUMIF($B$5:B168,B168,$D$5:D168))</f>
        <v/>
      </c>
      <c r="G168" s="9" t="str">
        <f aca="false">IF(A168="","",IF(COUNTIF($A$5:$A$204,A168)&gt;1,"Powtórzone ID wpłaty",IF(OR(B168="",C168="",D168=""),"Uzupełnij ID, datę i kwotę",IF(COUNTIF(Sprzedaż!$A$5:$A$204,B168)=0,"Brak ID w Sprzedaży",IF(F168&lt;0,"Nadpłata — sprawdź","")))))</f>
        <v/>
      </c>
    </row>
    <row r="169" customFormat="false" ht="15" hidden="false" customHeight="false" outlineLevel="0" collapsed="false">
      <c r="A169" s="6"/>
      <c r="B169" s="6"/>
      <c r="C169" s="7"/>
      <c r="D169" s="8"/>
      <c r="E169" s="9" t="str">
        <f aca="false">IF(OR(A169="",B169="",C169=""),"",YEAR(C169))</f>
        <v/>
      </c>
      <c r="F169" s="10" t="str">
        <f aca="false">IF(OR(A169="",B169="",D169=""),"",SUMIF(Sprzedaż!$A$5:$A$204,B169,Sprzedaż!$E$5:$E$204)-SUMIF($B$5:B169,B169,$D$5:D169))</f>
        <v/>
      </c>
      <c r="G169" s="9" t="str">
        <f aca="false">IF(A169="","",IF(COUNTIF($A$5:$A$204,A169)&gt;1,"Powtórzone ID wpłaty",IF(OR(B169="",C169="",D169=""),"Uzupełnij ID, datę i kwotę",IF(COUNTIF(Sprzedaż!$A$5:$A$204,B169)=0,"Brak ID w Sprzedaży",IF(F169&lt;0,"Nadpłata — sprawdź","")))))</f>
        <v/>
      </c>
    </row>
    <row r="170" customFormat="false" ht="15" hidden="false" customHeight="false" outlineLevel="0" collapsed="false">
      <c r="A170" s="6"/>
      <c r="B170" s="6"/>
      <c r="C170" s="7"/>
      <c r="D170" s="8"/>
      <c r="E170" s="9" t="str">
        <f aca="false">IF(OR(A170="",B170="",C170=""),"",YEAR(C170))</f>
        <v/>
      </c>
      <c r="F170" s="10" t="str">
        <f aca="false">IF(OR(A170="",B170="",D170=""),"",SUMIF(Sprzedaż!$A$5:$A$204,B170,Sprzedaż!$E$5:$E$204)-SUMIF($B$5:B170,B170,$D$5:D170))</f>
        <v/>
      </c>
      <c r="G170" s="9" t="str">
        <f aca="false">IF(A170="","",IF(COUNTIF($A$5:$A$204,A170)&gt;1,"Powtórzone ID wpłaty",IF(OR(B170="",C170="",D170=""),"Uzupełnij ID, datę i kwotę",IF(COUNTIF(Sprzedaż!$A$5:$A$204,B170)=0,"Brak ID w Sprzedaży",IF(F170&lt;0,"Nadpłata — sprawdź","")))))</f>
        <v/>
      </c>
    </row>
    <row r="171" customFormat="false" ht="15" hidden="false" customHeight="false" outlineLevel="0" collapsed="false">
      <c r="A171" s="6"/>
      <c r="B171" s="6"/>
      <c r="C171" s="7"/>
      <c r="D171" s="8"/>
      <c r="E171" s="9" t="str">
        <f aca="false">IF(OR(A171="",B171="",C171=""),"",YEAR(C171))</f>
        <v/>
      </c>
      <c r="F171" s="10" t="str">
        <f aca="false">IF(OR(A171="",B171="",D171=""),"",SUMIF(Sprzedaż!$A$5:$A$204,B171,Sprzedaż!$E$5:$E$204)-SUMIF($B$5:B171,B171,$D$5:D171))</f>
        <v/>
      </c>
      <c r="G171" s="9" t="str">
        <f aca="false">IF(A171="","",IF(COUNTIF($A$5:$A$204,A171)&gt;1,"Powtórzone ID wpłaty",IF(OR(B171="",C171="",D171=""),"Uzupełnij ID, datę i kwotę",IF(COUNTIF(Sprzedaż!$A$5:$A$204,B171)=0,"Brak ID w Sprzedaży",IF(F171&lt;0,"Nadpłata — sprawdź","")))))</f>
        <v/>
      </c>
    </row>
    <row r="172" customFormat="false" ht="15" hidden="false" customHeight="false" outlineLevel="0" collapsed="false">
      <c r="A172" s="6"/>
      <c r="B172" s="6"/>
      <c r="C172" s="7"/>
      <c r="D172" s="8"/>
      <c r="E172" s="9" t="str">
        <f aca="false">IF(OR(A172="",B172="",C172=""),"",YEAR(C172))</f>
        <v/>
      </c>
      <c r="F172" s="10" t="str">
        <f aca="false">IF(OR(A172="",B172="",D172=""),"",SUMIF(Sprzedaż!$A$5:$A$204,B172,Sprzedaż!$E$5:$E$204)-SUMIF($B$5:B172,B172,$D$5:D172))</f>
        <v/>
      </c>
      <c r="G172" s="9" t="str">
        <f aca="false">IF(A172="","",IF(COUNTIF($A$5:$A$204,A172)&gt;1,"Powtórzone ID wpłaty",IF(OR(B172="",C172="",D172=""),"Uzupełnij ID, datę i kwotę",IF(COUNTIF(Sprzedaż!$A$5:$A$204,B172)=0,"Brak ID w Sprzedaży",IF(F172&lt;0,"Nadpłata — sprawdź","")))))</f>
        <v/>
      </c>
    </row>
    <row r="173" customFormat="false" ht="15" hidden="false" customHeight="false" outlineLevel="0" collapsed="false">
      <c r="A173" s="6"/>
      <c r="B173" s="6"/>
      <c r="C173" s="7"/>
      <c r="D173" s="8"/>
      <c r="E173" s="9" t="str">
        <f aca="false">IF(OR(A173="",B173="",C173=""),"",YEAR(C173))</f>
        <v/>
      </c>
      <c r="F173" s="10" t="str">
        <f aca="false">IF(OR(A173="",B173="",D173=""),"",SUMIF(Sprzedaż!$A$5:$A$204,B173,Sprzedaż!$E$5:$E$204)-SUMIF($B$5:B173,B173,$D$5:D173))</f>
        <v/>
      </c>
      <c r="G173" s="9" t="str">
        <f aca="false">IF(A173="","",IF(COUNTIF($A$5:$A$204,A173)&gt;1,"Powtórzone ID wpłaty",IF(OR(B173="",C173="",D173=""),"Uzupełnij ID, datę i kwotę",IF(COUNTIF(Sprzedaż!$A$5:$A$204,B173)=0,"Brak ID w Sprzedaży",IF(F173&lt;0,"Nadpłata — sprawdź","")))))</f>
        <v/>
      </c>
    </row>
    <row r="174" customFormat="false" ht="15" hidden="false" customHeight="false" outlineLevel="0" collapsed="false">
      <c r="A174" s="6"/>
      <c r="B174" s="6"/>
      <c r="C174" s="7"/>
      <c r="D174" s="8"/>
      <c r="E174" s="9" t="str">
        <f aca="false">IF(OR(A174="",B174="",C174=""),"",YEAR(C174))</f>
        <v/>
      </c>
      <c r="F174" s="10" t="str">
        <f aca="false">IF(OR(A174="",B174="",D174=""),"",SUMIF(Sprzedaż!$A$5:$A$204,B174,Sprzedaż!$E$5:$E$204)-SUMIF($B$5:B174,B174,$D$5:D174))</f>
        <v/>
      </c>
      <c r="G174" s="9" t="str">
        <f aca="false">IF(A174="","",IF(COUNTIF($A$5:$A$204,A174)&gt;1,"Powtórzone ID wpłaty",IF(OR(B174="",C174="",D174=""),"Uzupełnij ID, datę i kwotę",IF(COUNTIF(Sprzedaż!$A$5:$A$204,B174)=0,"Brak ID w Sprzedaży",IF(F174&lt;0,"Nadpłata — sprawdź","")))))</f>
        <v/>
      </c>
    </row>
    <row r="175" customFormat="false" ht="15" hidden="false" customHeight="false" outlineLevel="0" collapsed="false">
      <c r="A175" s="6"/>
      <c r="B175" s="6"/>
      <c r="C175" s="7"/>
      <c r="D175" s="8"/>
      <c r="E175" s="9" t="str">
        <f aca="false">IF(OR(A175="",B175="",C175=""),"",YEAR(C175))</f>
        <v/>
      </c>
      <c r="F175" s="10" t="str">
        <f aca="false">IF(OR(A175="",B175="",D175=""),"",SUMIF(Sprzedaż!$A$5:$A$204,B175,Sprzedaż!$E$5:$E$204)-SUMIF($B$5:B175,B175,$D$5:D175))</f>
        <v/>
      </c>
      <c r="G175" s="9" t="str">
        <f aca="false">IF(A175="","",IF(COUNTIF($A$5:$A$204,A175)&gt;1,"Powtórzone ID wpłaty",IF(OR(B175="",C175="",D175=""),"Uzupełnij ID, datę i kwotę",IF(COUNTIF(Sprzedaż!$A$5:$A$204,B175)=0,"Brak ID w Sprzedaży",IF(F175&lt;0,"Nadpłata — sprawdź","")))))</f>
        <v/>
      </c>
    </row>
    <row r="176" customFormat="false" ht="15" hidden="false" customHeight="false" outlineLevel="0" collapsed="false">
      <c r="A176" s="6"/>
      <c r="B176" s="6"/>
      <c r="C176" s="7"/>
      <c r="D176" s="8"/>
      <c r="E176" s="9" t="str">
        <f aca="false">IF(OR(A176="",B176="",C176=""),"",YEAR(C176))</f>
        <v/>
      </c>
      <c r="F176" s="10" t="str">
        <f aca="false">IF(OR(A176="",B176="",D176=""),"",SUMIF(Sprzedaż!$A$5:$A$204,B176,Sprzedaż!$E$5:$E$204)-SUMIF($B$5:B176,B176,$D$5:D176))</f>
        <v/>
      </c>
      <c r="G176" s="9" t="str">
        <f aca="false">IF(A176="","",IF(COUNTIF($A$5:$A$204,A176)&gt;1,"Powtórzone ID wpłaty",IF(OR(B176="",C176="",D176=""),"Uzupełnij ID, datę i kwotę",IF(COUNTIF(Sprzedaż!$A$5:$A$204,B176)=0,"Brak ID w Sprzedaży",IF(F176&lt;0,"Nadpłata — sprawdź","")))))</f>
        <v/>
      </c>
    </row>
    <row r="177" customFormat="false" ht="15" hidden="false" customHeight="false" outlineLevel="0" collapsed="false">
      <c r="A177" s="6"/>
      <c r="B177" s="6"/>
      <c r="C177" s="7"/>
      <c r="D177" s="8"/>
      <c r="E177" s="9" t="str">
        <f aca="false">IF(OR(A177="",B177="",C177=""),"",YEAR(C177))</f>
        <v/>
      </c>
      <c r="F177" s="10" t="str">
        <f aca="false">IF(OR(A177="",B177="",D177=""),"",SUMIF(Sprzedaż!$A$5:$A$204,B177,Sprzedaż!$E$5:$E$204)-SUMIF($B$5:B177,B177,$D$5:D177))</f>
        <v/>
      </c>
      <c r="G177" s="9" t="str">
        <f aca="false">IF(A177="","",IF(COUNTIF($A$5:$A$204,A177)&gt;1,"Powtórzone ID wpłaty",IF(OR(B177="",C177="",D177=""),"Uzupełnij ID, datę i kwotę",IF(COUNTIF(Sprzedaż!$A$5:$A$204,B177)=0,"Brak ID w Sprzedaży",IF(F177&lt;0,"Nadpłata — sprawdź","")))))</f>
        <v/>
      </c>
    </row>
    <row r="178" customFormat="false" ht="15" hidden="false" customHeight="false" outlineLevel="0" collapsed="false">
      <c r="A178" s="6"/>
      <c r="B178" s="6"/>
      <c r="C178" s="7"/>
      <c r="D178" s="8"/>
      <c r="E178" s="9" t="str">
        <f aca="false">IF(OR(A178="",B178="",C178=""),"",YEAR(C178))</f>
        <v/>
      </c>
      <c r="F178" s="10" t="str">
        <f aca="false">IF(OR(A178="",B178="",D178=""),"",SUMIF(Sprzedaż!$A$5:$A$204,B178,Sprzedaż!$E$5:$E$204)-SUMIF($B$5:B178,B178,$D$5:D178))</f>
        <v/>
      </c>
      <c r="G178" s="9" t="str">
        <f aca="false">IF(A178="","",IF(COUNTIF($A$5:$A$204,A178)&gt;1,"Powtórzone ID wpłaty",IF(OR(B178="",C178="",D178=""),"Uzupełnij ID, datę i kwotę",IF(COUNTIF(Sprzedaż!$A$5:$A$204,B178)=0,"Brak ID w Sprzedaży",IF(F178&lt;0,"Nadpłata — sprawdź","")))))</f>
        <v/>
      </c>
    </row>
    <row r="179" customFormat="false" ht="15" hidden="false" customHeight="false" outlineLevel="0" collapsed="false">
      <c r="A179" s="6"/>
      <c r="B179" s="6"/>
      <c r="C179" s="7"/>
      <c r="D179" s="8"/>
      <c r="E179" s="9" t="str">
        <f aca="false">IF(OR(A179="",B179="",C179=""),"",YEAR(C179))</f>
        <v/>
      </c>
      <c r="F179" s="10" t="str">
        <f aca="false">IF(OR(A179="",B179="",D179=""),"",SUMIF(Sprzedaż!$A$5:$A$204,B179,Sprzedaż!$E$5:$E$204)-SUMIF($B$5:B179,B179,$D$5:D179))</f>
        <v/>
      </c>
      <c r="G179" s="9" t="str">
        <f aca="false">IF(A179="","",IF(COUNTIF($A$5:$A$204,A179)&gt;1,"Powtórzone ID wpłaty",IF(OR(B179="",C179="",D179=""),"Uzupełnij ID, datę i kwotę",IF(COUNTIF(Sprzedaż!$A$5:$A$204,B179)=0,"Brak ID w Sprzedaży",IF(F179&lt;0,"Nadpłata — sprawdź","")))))</f>
        <v/>
      </c>
    </row>
    <row r="180" customFormat="false" ht="15" hidden="false" customHeight="false" outlineLevel="0" collapsed="false">
      <c r="A180" s="6"/>
      <c r="B180" s="6"/>
      <c r="C180" s="7"/>
      <c r="D180" s="8"/>
      <c r="E180" s="9" t="str">
        <f aca="false">IF(OR(A180="",B180="",C180=""),"",YEAR(C180))</f>
        <v/>
      </c>
      <c r="F180" s="10" t="str">
        <f aca="false">IF(OR(A180="",B180="",D180=""),"",SUMIF(Sprzedaż!$A$5:$A$204,B180,Sprzedaż!$E$5:$E$204)-SUMIF($B$5:B180,B180,$D$5:D180))</f>
        <v/>
      </c>
      <c r="G180" s="9" t="str">
        <f aca="false">IF(A180="","",IF(COUNTIF($A$5:$A$204,A180)&gt;1,"Powtórzone ID wpłaty",IF(OR(B180="",C180="",D180=""),"Uzupełnij ID, datę i kwotę",IF(COUNTIF(Sprzedaż!$A$5:$A$204,B180)=0,"Brak ID w Sprzedaży",IF(F180&lt;0,"Nadpłata — sprawdź","")))))</f>
        <v/>
      </c>
    </row>
    <row r="181" customFormat="false" ht="15" hidden="false" customHeight="false" outlineLevel="0" collapsed="false">
      <c r="A181" s="6"/>
      <c r="B181" s="6"/>
      <c r="C181" s="7"/>
      <c r="D181" s="8"/>
      <c r="E181" s="9" t="str">
        <f aca="false">IF(OR(A181="",B181="",C181=""),"",YEAR(C181))</f>
        <v/>
      </c>
      <c r="F181" s="10" t="str">
        <f aca="false">IF(OR(A181="",B181="",D181=""),"",SUMIF(Sprzedaż!$A$5:$A$204,B181,Sprzedaż!$E$5:$E$204)-SUMIF($B$5:B181,B181,$D$5:D181))</f>
        <v/>
      </c>
      <c r="G181" s="9" t="str">
        <f aca="false">IF(A181="","",IF(COUNTIF($A$5:$A$204,A181)&gt;1,"Powtórzone ID wpłaty",IF(OR(B181="",C181="",D181=""),"Uzupełnij ID, datę i kwotę",IF(COUNTIF(Sprzedaż!$A$5:$A$204,B181)=0,"Brak ID w Sprzedaży",IF(F181&lt;0,"Nadpłata — sprawdź","")))))</f>
        <v/>
      </c>
    </row>
    <row r="182" customFormat="false" ht="15" hidden="false" customHeight="false" outlineLevel="0" collapsed="false">
      <c r="A182" s="6"/>
      <c r="B182" s="6"/>
      <c r="C182" s="7"/>
      <c r="D182" s="8"/>
      <c r="E182" s="9" t="str">
        <f aca="false">IF(OR(A182="",B182="",C182=""),"",YEAR(C182))</f>
        <v/>
      </c>
      <c r="F182" s="10" t="str">
        <f aca="false">IF(OR(A182="",B182="",D182=""),"",SUMIF(Sprzedaż!$A$5:$A$204,B182,Sprzedaż!$E$5:$E$204)-SUMIF($B$5:B182,B182,$D$5:D182))</f>
        <v/>
      </c>
      <c r="G182" s="9" t="str">
        <f aca="false">IF(A182="","",IF(COUNTIF($A$5:$A$204,A182)&gt;1,"Powtórzone ID wpłaty",IF(OR(B182="",C182="",D182=""),"Uzupełnij ID, datę i kwotę",IF(COUNTIF(Sprzedaż!$A$5:$A$204,B182)=0,"Brak ID w Sprzedaży",IF(F182&lt;0,"Nadpłata — sprawdź","")))))</f>
        <v/>
      </c>
    </row>
    <row r="183" customFormat="false" ht="15" hidden="false" customHeight="false" outlineLevel="0" collapsed="false">
      <c r="A183" s="6"/>
      <c r="B183" s="6"/>
      <c r="C183" s="7"/>
      <c r="D183" s="8"/>
      <c r="E183" s="9" t="str">
        <f aca="false">IF(OR(A183="",B183="",C183=""),"",YEAR(C183))</f>
        <v/>
      </c>
      <c r="F183" s="10" t="str">
        <f aca="false">IF(OR(A183="",B183="",D183=""),"",SUMIF(Sprzedaż!$A$5:$A$204,B183,Sprzedaż!$E$5:$E$204)-SUMIF($B$5:B183,B183,$D$5:D183))</f>
        <v/>
      </c>
      <c r="G183" s="9" t="str">
        <f aca="false">IF(A183="","",IF(COUNTIF($A$5:$A$204,A183)&gt;1,"Powtórzone ID wpłaty",IF(OR(B183="",C183="",D183=""),"Uzupełnij ID, datę i kwotę",IF(COUNTIF(Sprzedaż!$A$5:$A$204,B183)=0,"Brak ID w Sprzedaży",IF(F183&lt;0,"Nadpłata — sprawdź","")))))</f>
        <v/>
      </c>
    </row>
    <row r="184" customFormat="false" ht="15" hidden="false" customHeight="false" outlineLevel="0" collapsed="false">
      <c r="A184" s="6"/>
      <c r="B184" s="6"/>
      <c r="C184" s="7"/>
      <c r="D184" s="8"/>
      <c r="E184" s="9" t="str">
        <f aca="false">IF(OR(A184="",B184="",C184=""),"",YEAR(C184))</f>
        <v/>
      </c>
      <c r="F184" s="10" t="str">
        <f aca="false">IF(OR(A184="",B184="",D184=""),"",SUMIF(Sprzedaż!$A$5:$A$204,B184,Sprzedaż!$E$5:$E$204)-SUMIF($B$5:B184,B184,$D$5:D184))</f>
        <v/>
      </c>
      <c r="G184" s="9" t="str">
        <f aca="false">IF(A184="","",IF(COUNTIF($A$5:$A$204,A184)&gt;1,"Powtórzone ID wpłaty",IF(OR(B184="",C184="",D184=""),"Uzupełnij ID, datę i kwotę",IF(COUNTIF(Sprzedaż!$A$5:$A$204,B184)=0,"Brak ID w Sprzedaży",IF(F184&lt;0,"Nadpłata — sprawdź","")))))</f>
        <v/>
      </c>
    </row>
    <row r="185" customFormat="false" ht="15" hidden="false" customHeight="false" outlineLevel="0" collapsed="false">
      <c r="A185" s="6"/>
      <c r="B185" s="6"/>
      <c r="C185" s="7"/>
      <c r="D185" s="8"/>
      <c r="E185" s="9" t="str">
        <f aca="false">IF(OR(A185="",B185="",C185=""),"",YEAR(C185))</f>
        <v/>
      </c>
      <c r="F185" s="10" t="str">
        <f aca="false">IF(OR(A185="",B185="",D185=""),"",SUMIF(Sprzedaż!$A$5:$A$204,B185,Sprzedaż!$E$5:$E$204)-SUMIF($B$5:B185,B185,$D$5:D185))</f>
        <v/>
      </c>
      <c r="G185" s="9" t="str">
        <f aca="false">IF(A185="","",IF(COUNTIF($A$5:$A$204,A185)&gt;1,"Powtórzone ID wpłaty",IF(OR(B185="",C185="",D185=""),"Uzupełnij ID, datę i kwotę",IF(COUNTIF(Sprzedaż!$A$5:$A$204,B185)=0,"Brak ID w Sprzedaży",IF(F185&lt;0,"Nadpłata — sprawdź","")))))</f>
        <v/>
      </c>
    </row>
    <row r="186" customFormat="false" ht="15" hidden="false" customHeight="false" outlineLevel="0" collapsed="false">
      <c r="A186" s="6"/>
      <c r="B186" s="6"/>
      <c r="C186" s="7"/>
      <c r="D186" s="8"/>
      <c r="E186" s="9" t="str">
        <f aca="false">IF(OR(A186="",B186="",C186=""),"",YEAR(C186))</f>
        <v/>
      </c>
      <c r="F186" s="10" t="str">
        <f aca="false">IF(OR(A186="",B186="",D186=""),"",SUMIF(Sprzedaż!$A$5:$A$204,B186,Sprzedaż!$E$5:$E$204)-SUMIF($B$5:B186,B186,$D$5:D186))</f>
        <v/>
      </c>
      <c r="G186" s="9" t="str">
        <f aca="false">IF(A186="","",IF(COUNTIF($A$5:$A$204,A186)&gt;1,"Powtórzone ID wpłaty",IF(OR(B186="",C186="",D186=""),"Uzupełnij ID, datę i kwotę",IF(COUNTIF(Sprzedaż!$A$5:$A$204,B186)=0,"Brak ID w Sprzedaży",IF(F186&lt;0,"Nadpłata — sprawdź","")))))</f>
        <v/>
      </c>
    </row>
    <row r="187" customFormat="false" ht="15" hidden="false" customHeight="false" outlineLevel="0" collapsed="false">
      <c r="A187" s="6"/>
      <c r="B187" s="6"/>
      <c r="C187" s="7"/>
      <c r="D187" s="8"/>
      <c r="E187" s="9" t="str">
        <f aca="false">IF(OR(A187="",B187="",C187=""),"",YEAR(C187))</f>
        <v/>
      </c>
      <c r="F187" s="10" t="str">
        <f aca="false">IF(OR(A187="",B187="",D187=""),"",SUMIF(Sprzedaż!$A$5:$A$204,B187,Sprzedaż!$E$5:$E$204)-SUMIF($B$5:B187,B187,$D$5:D187))</f>
        <v/>
      </c>
      <c r="G187" s="9" t="str">
        <f aca="false">IF(A187="","",IF(COUNTIF($A$5:$A$204,A187)&gt;1,"Powtórzone ID wpłaty",IF(OR(B187="",C187="",D187=""),"Uzupełnij ID, datę i kwotę",IF(COUNTIF(Sprzedaż!$A$5:$A$204,B187)=0,"Brak ID w Sprzedaży",IF(F187&lt;0,"Nadpłata — sprawdź","")))))</f>
        <v/>
      </c>
    </row>
    <row r="188" customFormat="false" ht="15" hidden="false" customHeight="false" outlineLevel="0" collapsed="false">
      <c r="A188" s="6"/>
      <c r="B188" s="6"/>
      <c r="C188" s="7"/>
      <c r="D188" s="8"/>
      <c r="E188" s="9" t="str">
        <f aca="false">IF(OR(A188="",B188="",C188=""),"",YEAR(C188))</f>
        <v/>
      </c>
      <c r="F188" s="10" t="str">
        <f aca="false">IF(OR(A188="",B188="",D188=""),"",SUMIF(Sprzedaż!$A$5:$A$204,B188,Sprzedaż!$E$5:$E$204)-SUMIF($B$5:B188,B188,$D$5:D188))</f>
        <v/>
      </c>
      <c r="G188" s="9" t="str">
        <f aca="false">IF(A188="","",IF(COUNTIF($A$5:$A$204,A188)&gt;1,"Powtórzone ID wpłaty",IF(OR(B188="",C188="",D188=""),"Uzupełnij ID, datę i kwotę",IF(COUNTIF(Sprzedaż!$A$5:$A$204,B188)=0,"Brak ID w Sprzedaży",IF(F188&lt;0,"Nadpłata — sprawdź","")))))</f>
        <v/>
      </c>
    </row>
    <row r="189" customFormat="false" ht="15" hidden="false" customHeight="false" outlineLevel="0" collapsed="false">
      <c r="A189" s="6"/>
      <c r="B189" s="6"/>
      <c r="C189" s="7"/>
      <c r="D189" s="8"/>
      <c r="E189" s="9" t="str">
        <f aca="false">IF(OR(A189="",B189="",C189=""),"",YEAR(C189))</f>
        <v/>
      </c>
      <c r="F189" s="10" t="str">
        <f aca="false">IF(OR(A189="",B189="",D189=""),"",SUMIF(Sprzedaż!$A$5:$A$204,B189,Sprzedaż!$E$5:$E$204)-SUMIF($B$5:B189,B189,$D$5:D189))</f>
        <v/>
      </c>
      <c r="G189" s="9" t="str">
        <f aca="false">IF(A189="","",IF(COUNTIF($A$5:$A$204,A189)&gt;1,"Powtórzone ID wpłaty",IF(OR(B189="",C189="",D189=""),"Uzupełnij ID, datę i kwotę",IF(COUNTIF(Sprzedaż!$A$5:$A$204,B189)=0,"Brak ID w Sprzedaży",IF(F189&lt;0,"Nadpłata — sprawdź","")))))</f>
        <v/>
      </c>
    </row>
    <row r="190" customFormat="false" ht="15" hidden="false" customHeight="false" outlineLevel="0" collapsed="false">
      <c r="A190" s="6"/>
      <c r="B190" s="6"/>
      <c r="C190" s="7"/>
      <c r="D190" s="8"/>
      <c r="E190" s="9" t="str">
        <f aca="false">IF(OR(A190="",B190="",C190=""),"",YEAR(C190))</f>
        <v/>
      </c>
      <c r="F190" s="10" t="str">
        <f aca="false">IF(OR(A190="",B190="",D190=""),"",SUMIF(Sprzedaż!$A$5:$A$204,B190,Sprzedaż!$E$5:$E$204)-SUMIF($B$5:B190,B190,$D$5:D190))</f>
        <v/>
      </c>
      <c r="G190" s="9" t="str">
        <f aca="false">IF(A190="","",IF(COUNTIF($A$5:$A$204,A190)&gt;1,"Powtórzone ID wpłaty",IF(OR(B190="",C190="",D190=""),"Uzupełnij ID, datę i kwotę",IF(COUNTIF(Sprzedaż!$A$5:$A$204,B190)=0,"Brak ID w Sprzedaży",IF(F190&lt;0,"Nadpłata — sprawdź","")))))</f>
        <v/>
      </c>
    </row>
    <row r="191" customFormat="false" ht="15" hidden="false" customHeight="false" outlineLevel="0" collapsed="false">
      <c r="A191" s="6"/>
      <c r="B191" s="6"/>
      <c r="C191" s="7"/>
      <c r="D191" s="8"/>
      <c r="E191" s="9" t="str">
        <f aca="false">IF(OR(A191="",B191="",C191=""),"",YEAR(C191))</f>
        <v/>
      </c>
      <c r="F191" s="10" t="str">
        <f aca="false">IF(OR(A191="",B191="",D191=""),"",SUMIF(Sprzedaż!$A$5:$A$204,B191,Sprzedaż!$E$5:$E$204)-SUMIF($B$5:B191,B191,$D$5:D191))</f>
        <v/>
      </c>
      <c r="G191" s="9" t="str">
        <f aca="false">IF(A191="","",IF(COUNTIF($A$5:$A$204,A191)&gt;1,"Powtórzone ID wpłaty",IF(OR(B191="",C191="",D191=""),"Uzupełnij ID, datę i kwotę",IF(COUNTIF(Sprzedaż!$A$5:$A$204,B191)=0,"Brak ID w Sprzedaży",IF(F191&lt;0,"Nadpłata — sprawdź","")))))</f>
        <v/>
      </c>
    </row>
    <row r="192" customFormat="false" ht="15" hidden="false" customHeight="false" outlineLevel="0" collapsed="false">
      <c r="A192" s="6"/>
      <c r="B192" s="6"/>
      <c r="C192" s="7"/>
      <c r="D192" s="8"/>
      <c r="E192" s="9" t="str">
        <f aca="false">IF(OR(A192="",B192="",C192=""),"",YEAR(C192))</f>
        <v/>
      </c>
      <c r="F192" s="10" t="str">
        <f aca="false">IF(OR(A192="",B192="",D192=""),"",SUMIF(Sprzedaż!$A$5:$A$204,B192,Sprzedaż!$E$5:$E$204)-SUMIF($B$5:B192,B192,$D$5:D192))</f>
        <v/>
      </c>
      <c r="G192" s="9" t="str">
        <f aca="false">IF(A192="","",IF(COUNTIF($A$5:$A$204,A192)&gt;1,"Powtórzone ID wpłaty",IF(OR(B192="",C192="",D192=""),"Uzupełnij ID, datę i kwotę",IF(COUNTIF(Sprzedaż!$A$5:$A$204,B192)=0,"Brak ID w Sprzedaży",IF(F192&lt;0,"Nadpłata — sprawdź","")))))</f>
        <v/>
      </c>
    </row>
    <row r="193" customFormat="false" ht="15" hidden="false" customHeight="false" outlineLevel="0" collapsed="false">
      <c r="A193" s="6"/>
      <c r="B193" s="6"/>
      <c r="C193" s="7"/>
      <c r="D193" s="8"/>
      <c r="E193" s="9" t="str">
        <f aca="false">IF(OR(A193="",B193="",C193=""),"",YEAR(C193))</f>
        <v/>
      </c>
      <c r="F193" s="10" t="str">
        <f aca="false">IF(OR(A193="",B193="",D193=""),"",SUMIF(Sprzedaż!$A$5:$A$204,B193,Sprzedaż!$E$5:$E$204)-SUMIF($B$5:B193,B193,$D$5:D193))</f>
        <v/>
      </c>
      <c r="G193" s="9" t="str">
        <f aca="false">IF(A193="","",IF(COUNTIF($A$5:$A$204,A193)&gt;1,"Powtórzone ID wpłaty",IF(OR(B193="",C193="",D193=""),"Uzupełnij ID, datę i kwotę",IF(COUNTIF(Sprzedaż!$A$5:$A$204,B193)=0,"Brak ID w Sprzedaży",IF(F193&lt;0,"Nadpłata — sprawdź","")))))</f>
        <v/>
      </c>
    </row>
    <row r="194" customFormat="false" ht="15" hidden="false" customHeight="false" outlineLevel="0" collapsed="false">
      <c r="A194" s="6"/>
      <c r="B194" s="6"/>
      <c r="C194" s="7"/>
      <c r="D194" s="8"/>
      <c r="E194" s="9" t="str">
        <f aca="false">IF(OR(A194="",B194="",C194=""),"",YEAR(C194))</f>
        <v/>
      </c>
      <c r="F194" s="10" t="str">
        <f aca="false">IF(OR(A194="",B194="",D194=""),"",SUMIF(Sprzedaż!$A$5:$A$204,B194,Sprzedaż!$E$5:$E$204)-SUMIF($B$5:B194,B194,$D$5:D194))</f>
        <v/>
      </c>
      <c r="G194" s="9" t="str">
        <f aca="false">IF(A194="","",IF(COUNTIF($A$5:$A$204,A194)&gt;1,"Powtórzone ID wpłaty",IF(OR(B194="",C194="",D194=""),"Uzupełnij ID, datę i kwotę",IF(COUNTIF(Sprzedaż!$A$5:$A$204,B194)=0,"Brak ID w Sprzedaży",IF(F194&lt;0,"Nadpłata — sprawdź","")))))</f>
        <v/>
      </c>
    </row>
    <row r="195" customFormat="false" ht="15" hidden="false" customHeight="false" outlineLevel="0" collapsed="false">
      <c r="A195" s="6"/>
      <c r="B195" s="6"/>
      <c r="C195" s="7"/>
      <c r="D195" s="8"/>
      <c r="E195" s="9" t="str">
        <f aca="false">IF(OR(A195="",B195="",C195=""),"",YEAR(C195))</f>
        <v/>
      </c>
      <c r="F195" s="10" t="str">
        <f aca="false">IF(OR(A195="",B195="",D195=""),"",SUMIF(Sprzedaż!$A$5:$A$204,B195,Sprzedaż!$E$5:$E$204)-SUMIF($B$5:B195,B195,$D$5:D195))</f>
        <v/>
      </c>
      <c r="G195" s="9" t="str">
        <f aca="false">IF(A195="","",IF(COUNTIF($A$5:$A$204,A195)&gt;1,"Powtórzone ID wpłaty",IF(OR(B195="",C195="",D195=""),"Uzupełnij ID, datę i kwotę",IF(COUNTIF(Sprzedaż!$A$5:$A$204,B195)=0,"Brak ID w Sprzedaży",IF(F195&lt;0,"Nadpłata — sprawdź","")))))</f>
        <v/>
      </c>
    </row>
    <row r="196" customFormat="false" ht="15" hidden="false" customHeight="false" outlineLevel="0" collapsed="false">
      <c r="A196" s="6"/>
      <c r="B196" s="6"/>
      <c r="C196" s="7"/>
      <c r="D196" s="8"/>
      <c r="E196" s="9" t="str">
        <f aca="false">IF(OR(A196="",B196="",C196=""),"",YEAR(C196))</f>
        <v/>
      </c>
      <c r="F196" s="10" t="str">
        <f aca="false">IF(OR(A196="",B196="",D196=""),"",SUMIF(Sprzedaż!$A$5:$A$204,B196,Sprzedaż!$E$5:$E$204)-SUMIF($B$5:B196,B196,$D$5:D196))</f>
        <v/>
      </c>
      <c r="G196" s="9" t="str">
        <f aca="false">IF(A196="","",IF(COUNTIF($A$5:$A$204,A196)&gt;1,"Powtórzone ID wpłaty",IF(OR(B196="",C196="",D196=""),"Uzupełnij ID, datę i kwotę",IF(COUNTIF(Sprzedaż!$A$5:$A$204,B196)=0,"Brak ID w Sprzedaży",IF(F196&lt;0,"Nadpłata — sprawdź","")))))</f>
        <v/>
      </c>
    </row>
    <row r="197" customFormat="false" ht="15" hidden="false" customHeight="false" outlineLevel="0" collapsed="false">
      <c r="A197" s="6"/>
      <c r="B197" s="6"/>
      <c r="C197" s="7"/>
      <c r="D197" s="8"/>
      <c r="E197" s="9" t="str">
        <f aca="false">IF(OR(A197="",B197="",C197=""),"",YEAR(C197))</f>
        <v/>
      </c>
      <c r="F197" s="10" t="str">
        <f aca="false">IF(OR(A197="",B197="",D197=""),"",SUMIF(Sprzedaż!$A$5:$A$204,B197,Sprzedaż!$E$5:$E$204)-SUMIF($B$5:B197,B197,$D$5:D197))</f>
        <v/>
      </c>
      <c r="G197" s="9" t="str">
        <f aca="false">IF(A197="","",IF(COUNTIF($A$5:$A$204,A197)&gt;1,"Powtórzone ID wpłaty",IF(OR(B197="",C197="",D197=""),"Uzupełnij ID, datę i kwotę",IF(COUNTIF(Sprzedaż!$A$5:$A$204,B197)=0,"Brak ID w Sprzedaży",IF(F197&lt;0,"Nadpłata — sprawdź","")))))</f>
        <v/>
      </c>
    </row>
    <row r="198" customFormat="false" ht="15" hidden="false" customHeight="false" outlineLevel="0" collapsed="false">
      <c r="A198" s="6"/>
      <c r="B198" s="6"/>
      <c r="C198" s="7"/>
      <c r="D198" s="8"/>
      <c r="E198" s="9" t="str">
        <f aca="false">IF(OR(A198="",B198="",C198=""),"",YEAR(C198))</f>
        <v/>
      </c>
      <c r="F198" s="10" t="str">
        <f aca="false">IF(OR(A198="",B198="",D198=""),"",SUMIF(Sprzedaż!$A$5:$A$204,B198,Sprzedaż!$E$5:$E$204)-SUMIF($B$5:B198,B198,$D$5:D198))</f>
        <v/>
      </c>
      <c r="G198" s="9" t="str">
        <f aca="false">IF(A198="","",IF(COUNTIF($A$5:$A$204,A198)&gt;1,"Powtórzone ID wpłaty",IF(OR(B198="",C198="",D198=""),"Uzupełnij ID, datę i kwotę",IF(COUNTIF(Sprzedaż!$A$5:$A$204,B198)=0,"Brak ID w Sprzedaży",IF(F198&lt;0,"Nadpłata — sprawdź","")))))</f>
        <v/>
      </c>
    </row>
    <row r="199" customFormat="false" ht="15" hidden="false" customHeight="false" outlineLevel="0" collapsed="false">
      <c r="A199" s="6"/>
      <c r="B199" s="6"/>
      <c r="C199" s="7"/>
      <c r="D199" s="8"/>
      <c r="E199" s="9" t="str">
        <f aca="false">IF(OR(A199="",B199="",C199=""),"",YEAR(C199))</f>
        <v/>
      </c>
      <c r="F199" s="10" t="str">
        <f aca="false">IF(OR(A199="",B199="",D199=""),"",SUMIF(Sprzedaż!$A$5:$A$204,B199,Sprzedaż!$E$5:$E$204)-SUMIF($B$5:B199,B199,$D$5:D199))</f>
        <v/>
      </c>
      <c r="G199" s="9" t="str">
        <f aca="false">IF(A199="","",IF(COUNTIF($A$5:$A$204,A199)&gt;1,"Powtórzone ID wpłaty",IF(OR(B199="",C199="",D199=""),"Uzupełnij ID, datę i kwotę",IF(COUNTIF(Sprzedaż!$A$5:$A$204,B199)=0,"Brak ID w Sprzedaży",IF(F199&lt;0,"Nadpłata — sprawdź","")))))</f>
        <v/>
      </c>
    </row>
    <row r="200" customFormat="false" ht="15" hidden="false" customHeight="false" outlineLevel="0" collapsed="false">
      <c r="A200" s="6"/>
      <c r="B200" s="6"/>
      <c r="C200" s="7"/>
      <c r="D200" s="8"/>
      <c r="E200" s="9" t="str">
        <f aca="false">IF(OR(A200="",B200="",C200=""),"",YEAR(C200))</f>
        <v/>
      </c>
      <c r="F200" s="10" t="str">
        <f aca="false">IF(OR(A200="",B200="",D200=""),"",SUMIF(Sprzedaż!$A$5:$A$204,B200,Sprzedaż!$E$5:$E$204)-SUMIF($B$5:B200,B200,$D$5:D200))</f>
        <v/>
      </c>
      <c r="G200" s="9" t="str">
        <f aca="false">IF(A200="","",IF(COUNTIF($A$5:$A$204,A200)&gt;1,"Powtórzone ID wpłaty",IF(OR(B200="",C200="",D200=""),"Uzupełnij ID, datę i kwotę",IF(COUNTIF(Sprzedaż!$A$5:$A$204,B200)=0,"Brak ID w Sprzedaży",IF(F200&lt;0,"Nadpłata — sprawdź","")))))</f>
        <v/>
      </c>
    </row>
    <row r="201" customFormat="false" ht="15" hidden="false" customHeight="false" outlineLevel="0" collapsed="false">
      <c r="A201" s="6"/>
      <c r="B201" s="6"/>
      <c r="C201" s="7"/>
      <c r="D201" s="8"/>
      <c r="E201" s="9" t="str">
        <f aca="false">IF(OR(A201="",B201="",C201=""),"",YEAR(C201))</f>
        <v/>
      </c>
      <c r="F201" s="10" t="str">
        <f aca="false">IF(OR(A201="",B201="",D201=""),"",SUMIF(Sprzedaż!$A$5:$A$204,B201,Sprzedaż!$E$5:$E$204)-SUMIF($B$5:B201,B201,$D$5:D201))</f>
        <v/>
      </c>
      <c r="G201" s="9" t="str">
        <f aca="false">IF(A201="","",IF(COUNTIF($A$5:$A$204,A201)&gt;1,"Powtórzone ID wpłaty",IF(OR(B201="",C201="",D201=""),"Uzupełnij ID, datę i kwotę",IF(COUNTIF(Sprzedaż!$A$5:$A$204,B201)=0,"Brak ID w Sprzedaży",IF(F201&lt;0,"Nadpłata — sprawdź","")))))</f>
        <v/>
      </c>
    </row>
    <row r="202" customFormat="false" ht="15" hidden="false" customHeight="false" outlineLevel="0" collapsed="false">
      <c r="A202" s="6"/>
      <c r="B202" s="6"/>
      <c r="C202" s="7"/>
      <c r="D202" s="8"/>
      <c r="E202" s="9" t="str">
        <f aca="false">IF(OR(A202="",B202="",C202=""),"",YEAR(C202))</f>
        <v/>
      </c>
      <c r="F202" s="10" t="str">
        <f aca="false">IF(OR(A202="",B202="",D202=""),"",SUMIF(Sprzedaż!$A$5:$A$204,B202,Sprzedaż!$E$5:$E$204)-SUMIF($B$5:B202,B202,$D$5:D202))</f>
        <v/>
      </c>
      <c r="G202" s="9" t="str">
        <f aca="false">IF(A202="","",IF(COUNTIF($A$5:$A$204,A202)&gt;1,"Powtórzone ID wpłaty",IF(OR(B202="",C202="",D202=""),"Uzupełnij ID, datę i kwotę",IF(COUNTIF(Sprzedaż!$A$5:$A$204,B202)=0,"Brak ID w Sprzedaży",IF(F202&lt;0,"Nadpłata — sprawdź","")))))</f>
        <v/>
      </c>
    </row>
    <row r="203" customFormat="false" ht="15" hidden="false" customHeight="false" outlineLevel="0" collapsed="false">
      <c r="A203" s="6"/>
      <c r="B203" s="6"/>
      <c r="C203" s="7"/>
      <c r="D203" s="8"/>
      <c r="E203" s="9" t="str">
        <f aca="false">IF(OR(A203="",B203="",C203=""),"",YEAR(C203))</f>
        <v/>
      </c>
      <c r="F203" s="10" t="str">
        <f aca="false">IF(OR(A203="",B203="",D203=""),"",SUMIF(Sprzedaż!$A$5:$A$204,B203,Sprzedaż!$E$5:$E$204)-SUMIF($B$5:B203,B203,$D$5:D203))</f>
        <v/>
      </c>
      <c r="G203" s="9" t="str">
        <f aca="false">IF(A203="","",IF(COUNTIF($A$5:$A$204,A203)&gt;1,"Powtórzone ID wpłaty",IF(OR(B203="",C203="",D203=""),"Uzupełnij ID, datę i kwotę",IF(COUNTIF(Sprzedaż!$A$5:$A$204,B203)=0,"Brak ID w Sprzedaży",IF(F203&lt;0,"Nadpłata — sprawdź","")))))</f>
        <v/>
      </c>
    </row>
    <row r="204" customFormat="false" ht="15" hidden="false" customHeight="false" outlineLevel="0" collapsed="false">
      <c r="A204" s="6"/>
      <c r="B204" s="6"/>
      <c r="C204" s="7"/>
      <c r="D204" s="8"/>
      <c r="E204" s="9" t="str">
        <f aca="false">IF(OR(A204="",B204="",C204=""),"",YEAR(C204))</f>
        <v/>
      </c>
      <c r="F204" s="10" t="str">
        <f aca="false">IF(OR(A204="",B204="",D204=""),"",SUMIF(Sprzedaż!$A$5:$A$204,B204,Sprzedaż!$E$5:$E$204)-SUMIF($B$5:B204,B204,$D$5:D204))</f>
        <v/>
      </c>
      <c r="G204" s="9" t="str">
        <f aca="false">IF(A204="","",IF(COUNTIF($A$5:$A$204,A204)&gt;1,"Powtórzone ID wpłaty",IF(OR(B204="",C204="",D204=""),"Uzupełnij ID, datę i kwotę",IF(COUNTIF(Sprzedaż!$A$5:$A$204,B204)=0,"Brak ID w Sprzedaży",IF(F204&lt;0,"Nadpłata — sprawdź","")))))</f>
        <v/>
      </c>
    </row>
  </sheetData>
  <autoFilter ref="A4:G204"/>
  <mergeCells count="3">
    <mergeCell ref="A1:G1"/>
    <mergeCell ref="A2:G2"/>
    <mergeCell ref="A3:G3"/>
  </mergeCells>
  <conditionalFormatting sqref="A5:G204">
    <cfRule type="expression" priority="2" aboveAverage="0" equalAverage="0" bottom="0" percent="0" rank="0" text="" dxfId="5">
      <formula>$G5&lt;&gt;""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Data otrzymania danej wpłaty, także gdy przypada w kolejnym roku." promptTitle="Jak wpisać dane" showDropDown="false" showErrorMessage="true" showInputMessage="true" sqref="C5:C204" type="date">
      <formula1>DATE(2000,1,1)</formula1>
      <formula2>DATE(2100,12,31)</formula2>
    </dataValidation>
    <dataValidation allowBlank="true" error="Wpisz prawdziwą datę, liczbę lub pozostaw pole puste; kwoty nie mogą być ujemne." errorStyle="stop" errorTitle="Sprawdź typ i zakres" operator="greaterThanOrEqual" prompt="Kwota pojedynczej wpłaty w PLN; każda dopłata w osobnym wierszu." promptTitle="Jak wpisać dane" showDropDown="false" showErrorMessage="true" showInputMessage="true" sqref="D5:D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5"/>
    <col collapsed="false" customWidth="true" hidden="false" outlineLevel="0" max="3" min="3" style="0" width="28"/>
    <col collapsed="false" customWidth="true" hidden="false" outlineLevel="0" max="4" min="4" style="0" width="19"/>
    <col collapsed="false" customWidth="true" hidden="false" outlineLevel="0" max="5" min="5" style="0" width="24"/>
    <col collapsed="false" customWidth="true" hidden="false" outlineLevel="0" max="6" min="6" style="0" width="54"/>
    <col collapsed="false" customWidth="true" hidden="false" outlineLevel="0" max="7" min="7" style="0" width="30"/>
  </cols>
  <sheetData>
    <row r="1" customFormat="false" ht="27.75" hidden="false" customHeight="true" outlineLevel="0" collapsed="false">
      <c r="A1" s="3" t="s">
        <v>56</v>
      </c>
      <c r="B1" s="3"/>
      <c r="C1" s="3"/>
      <c r="D1" s="3"/>
      <c r="E1" s="3"/>
      <c r="F1" s="3"/>
      <c r="G1" s="3"/>
    </row>
    <row r="2" customFormat="false" ht="31.5" hidden="false" customHeight="true" outlineLevel="0" collapsed="false">
      <c r="A2" s="4" t="s">
        <v>57</v>
      </c>
      <c r="B2" s="4"/>
      <c r="C2" s="4"/>
      <c r="D2" s="4"/>
      <c r="E2" s="4"/>
      <c r="F2" s="4"/>
      <c r="G2" s="4"/>
    </row>
    <row r="3" customFormat="false" ht="31.5" hidden="false" customHeight="true" outlineLevel="0" collapsed="false">
      <c r="A3" s="4" t="s">
        <v>58</v>
      </c>
      <c r="B3" s="4"/>
      <c r="C3" s="4"/>
      <c r="D3" s="4"/>
      <c r="E3" s="4"/>
      <c r="F3" s="4"/>
      <c r="G3" s="4"/>
    </row>
    <row r="4" customFormat="false" ht="37.5" hidden="false" customHeight="true" outlineLevel="0" collapsed="false">
      <c r="A4" s="5" t="s">
        <v>59</v>
      </c>
      <c r="B4" s="5" t="s">
        <v>60</v>
      </c>
      <c r="C4" s="5" t="s">
        <v>22</v>
      </c>
      <c r="D4" s="5" t="s">
        <v>61</v>
      </c>
      <c r="E4" s="5" t="s">
        <v>62</v>
      </c>
      <c r="F4" s="5" t="s">
        <v>63</v>
      </c>
      <c r="G4" s="5" t="s">
        <v>30</v>
      </c>
    </row>
    <row r="5" customFormat="false" ht="15" hidden="false" customHeight="false" outlineLevel="0" collapsed="false">
      <c r="A5" s="6" t="s">
        <v>64</v>
      </c>
      <c r="B5" s="6" t="n">
        <v>2027</v>
      </c>
      <c r="C5" s="6" t="s">
        <v>65</v>
      </c>
      <c r="D5" s="8" t="n">
        <v>600</v>
      </c>
      <c r="E5" s="8" t="n">
        <v>600</v>
      </c>
      <c r="F5" s="6" t="s">
        <v>66</v>
      </c>
      <c r="G5" s="9" t="str">
        <f aca="false">IF(A5="","",IF(COUNTIF($A$5:$A$204,A5)&gt;1,"Powtórzone ID kosztu",IF(OR(B5="",D5=""),"Uzupełnij rok i zapłatę",IF(E5&gt;D5,"Uznano więcej niż zapłacono",""))))</f>
        <v/>
      </c>
    </row>
    <row r="6" customFormat="false" ht="15" hidden="false" customHeight="false" outlineLevel="0" collapsed="false">
      <c r="A6" s="6" t="s">
        <v>67</v>
      </c>
      <c r="B6" s="6" t="n">
        <v>2027</v>
      </c>
      <c r="C6" s="6" t="s">
        <v>68</v>
      </c>
      <c r="D6" s="8" t="n">
        <v>100</v>
      </c>
      <c r="E6" s="8" t="n">
        <v>100</v>
      </c>
      <c r="F6" s="6" t="s">
        <v>66</v>
      </c>
      <c r="G6" s="9" t="str">
        <f aca="false">IF(A6="","",IF(COUNTIF($A$5:$A$204,A6)&gt;1,"Powtórzone ID kosztu",IF(OR(B6="",D6=""),"Uzupełnij rok i zapłatę",IF(E6&gt;D6,"Uznano więcej niż zapłacono",""))))</f>
        <v/>
      </c>
    </row>
    <row r="7" customFormat="false" ht="15" hidden="false" customHeight="false" outlineLevel="0" collapsed="false">
      <c r="A7" s="6" t="s">
        <v>69</v>
      </c>
      <c r="B7" s="6" t="n">
        <v>2027</v>
      </c>
      <c r="C7" s="6" t="s">
        <v>70</v>
      </c>
      <c r="D7" s="8" t="n">
        <v>150</v>
      </c>
      <c r="E7" s="8" t="n">
        <v>150</v>
      </c>
      <c r="F7" s="6" t="s">
        <v>71</v>
      </c>
      <c r="G7" s="9" t="str">
        <f aca="false">IF(A7="","",IF(COUNTIF($A$5:$A$204,A7)&gt;1,"Powtórzone ID kosztu",IF(OR(B7="",D7=""),"Uzupełnij rok i zapłatę",IF(E7&gt;D7,"Uznano więcej niż zapłacono",""))))</f>
        <v/>
      </c>
    </row>
    <row r="8" customFormat="false" ht="15" hidden="false" customHeight="false" outlineLevel="0" collapsed="false">
      <c r="A8" s="6" t="s">
        <v>72</v>
      </c>
      <c r="B8" s="6" t="n">
        <v>2027</v>
      </c>
      <c r="C8" s="6" t="s">
        <v>73</v>
      </c>
      <c r="D8" s="8" t="n">
        <v>150</v>
      </c>
      <c r="E8" s="8" t="n">
        <v>150</v>
      </c>
      <c r="F8" s="6" t="s">
        <v>74</v>
      </c>
      <c r="G8" s="9" t="str">
        <f aca="false">IF(A8="","",IF(COUNTIF($A$5:$A$204,A8)&gt;1,"Powtórzone ID kosztu",IF(OR(B8="",D8=""),"Uzupełnij rok i zapłatę",IF(E8&gt;D8,"Uznano więcej niż zapłacono",""))))</f>
        <v/>
      </c>
    </row>
    <row r="9" customFormat="false" ht="15" hidden="false" customHeight="false" outlineLevel="0" collapsed="false">
      <c r="A9" s="6"/>
      <c r="B9" s="6"/>
      <c r="C9" s="6"/>
      <c r="D9" s="8"/>
      <c r="E9" s="8"/>
      <c r="F9" s="6"/>
      <c r="G9" s="9" t="str">
        <f aca="false">IF(A9="","",IF(COUNTIF($A$5:$A$204,A9)&gt;1,"Powtórzone ID kosztu",IF(OR(B9="",D9=""),"Uzupełnij rok i zapłatę",IF(E9&gt;D9,"Uznano więcej niż zapłacono",""))))</f>
        <v/>
      </c>
    </row>
    <row r="10" customFormat="false" ht="15" hidden="false" customHeight="false" outlineLevel="0" collapsed="false">
      <c r="A10" s="6"/>
      <c r="B10" s="6"/>
      <c r="C10" s="6"/>
      <c r="D10" s="8"/>
      <c r="E10" s="8"/>
      <c r="F10" s="6"/>
      <c r="G10" s="9" t="str">
        <f aca="false">IF(A10="","",IF(COUNTIF($A$5:$A$204,A10)&gt;1,"Powtórzone ID kosztu",IF(OR(B10="",D10=""),"Uzupełnij rok i zapłatę",IF(E10&gt;D10,"Uznano więcej niż zapłacono",""))))</f>
        <v/>
      </c>
    </row>
    <row r="11" customFormat="false" ht="15" hidden="false" customHeight="false" outlineLevel="0" collapsed="false">
      <c r="A11" s="6"/>
      <c r="B11" s="6"/>
      <c r="C11" s="6"/>
      <c r="D11" s="8"/>
      <c r="E11" s="8"/>
      <c r="F11" s="6"/>
      <c r="G11" s="9" t="str">
        <f aca="false">IF(A11="","",IF(COUNTIF($A$5:$A$204,A11)&gt;1,"Powtórzone ID kosztu",IF(OR(B11="",D11=""),"Uzupełnij rok i zapłatę",IF(E11&gt;D11,"Uznano więcej niż zapłacono",""))))</f>
        <v/>
      </c>
    </row>
    <row r="12" customFormat="false" ht="15" hidden="false" customHeight="false" outlineLevel="0" collapsed="false">
      <c r="A12" s="6"/>
      <c r="B12" s="6"/>
      <c r="C12" s="6"/>
      <c r="D12" s="8"/>
      <c r="E12" s="8"/>
      <c r="F12" s="6"/>
      <c r="G12" s="9" t="str">
        <f aca="false">IF(A12="","",IF(COUNTIF($A$5:$A$204,A12)&gt;1,"Powtórzone ID kosztu",IF(OR(B12="",D12=""),"Uzupełnij rok i zapłatę",IF(E12&gt;D12,"Uznano więcej niż zapłacono",""))))</f>
        <v/>
      </c>
    </row>
    <row r="13" customFormat="false" ht="15" hidden="false" customHeight="false" outlineLevel="0" collapsed="false">
      <c r="A13" s="6"/>
      <c r="B13" s="6"/>
      <c r="C13" s="6"/>
      <c r="D13" s="8"/>
      <c r="E13" s="8"/>
      <c r="F13" s="6"/>
      <c r="G13" s="9" t="str">
        <f aca="false">IF(A13="","",IF(COUNTIF($A$5:$A$204,A13)&gt;1,"Powtórzone ID kosztu",IF(OR(B13="",D13=""),"Uzupełnij rok i zapłatę",IF(E13&gt;D13,"Uznano więcej niż zapłacono",""))))</f>
        <v/>
      </c>
    </row>
    <row r="14" customFormat="false" ht="15" hidden="false" customHeight="false" outlineLevel="0" collapsed="false">
      <c r="A14" s="6"/>
      <c r="B14" s="6"/>
      <c r="C14" s="6"/>
      <c r="D14" s="8"/>
      <c r="E14" s="8"/>
      <c r="F14" s="6"/>
      <c r="G14" s="9" t="str">
        <f aca="false">IF(A14="","",IF(COUNTIF($A$5:$A$204,A14)&gt;1,"Powtórzone ID kosztu",IF(OR(B14="",D14=""),"Uzupełnij rok i zapłatę",IF(E14&gt;D14,"Uznano więcej niż zapłacono",""))))</f>
        <v/>
      </c>
    </row>
    <row r="15" customFormat="false" ht="15" hidden="false" customHeight="false" outlineLevel="0" collapsed="false">
      <c r="A15" s="6"/>
      <c r="B15" s="6"/>
      <c r="C15" s="6"/>
      <c r="D15" s="8"/>
      <c r="E15" s="8"/>
      <c r="F15" s="6"/>
      <c r="G15" s="9" t="str">
        <f aca="false">IF(A15="","",IF(COUNTIF($A$5:$A$204,A15)&gt;1,"Powtórzone ID kosztu",IF(OR(B15="",D15=""),"Uzupełnij rok i zapłatę",IF(E15&gt;D15,"Uznano więcej niż zapłacono",""))))</f>
        <v/>
      </c>
    </row>
    <row r="16" customFormat="false" ht="15" hidden="false" customHeight="false" outlineLevel="0" collapsed="false">
      <c r="A16" s="6"/>
      <c r="B16" s="6"/>
      <c r="C16" s="6"/>
      <c r="D16" s="8"/>
      <c r="E16" s="8"/>
      <c r="F16" s="6"/>
      <c r="G16" s="9" t="str">
        <f aca="false">IF(A16="","",IF(COUNTIF($A$5:$A$204,A16)&gt;1,"Powtórzone ID kosztu",IF(OR(B16="",D16=""),"Uzupełnij rok i zapłatę",IF(E16&gt;D16,"Uznano więcej niż zapłacono",""))))</f>
        <v/>
      </c>
    </row>
    <row r="17" customFormat="false" ht="15" hidden="false" customHeight="false" outlineLevel="0" collapsed="false">
      <c r="A17" s="6"/>
      <c r="B17" s="6"/>
      <c r="C17" s="6"/>
      <c r="D17" s="8"/>
      <c r="E17" s="8"/>
      <c r="F17" s="6"/>
      <c r="G17" s="9" t="str">
        <f aca="false">IF(A17="","",IF(COUNTIF($A$5:$A$204,A17)&gt;1,"Powtórzone ID kosztu",IF(OR(B17="",D17=""),"Uzupełnij rok i zapłatę",IF(E17&gt;D17,"Uznano więcej niż zapłacono",""))))</f>
        <v/>
      </c>
    </row>
    <row r="18" customFormat="false" ht="15" hidden="false" customHeight="false" outlineLevel="0" collapsed="false">
      <c r="A18" s="6"/>
      <c r="B18" s="6"/>
      <c r="C18" s="6"/>
      <c r="D18" s="8"/>
      <c r="E18" s="8"/>
      <c r="F18" s="6"/>
      <c r="G18" s="9" t="str">
        <f aca="false">IF(A18="","",IF(COUNTIF($A$5:$A$204,A18)&gt;1,"Powtórzone ID kosztu",IF(OR(B18="",D18=""),"Uzupełnij rok i zapłatę",IF(E18&gt;D18,"Uznano więcej niż zapłacono",""))))</f>
        <v/>
      </c>
    </row>
    <row r="19" customFormat="false" ht="15" hidden="false" customHeight="false" outlineLevel="0" collapsed="false">
      <c r="A19" s="6"/>
      <c r="B19" s="6"/>
      <c r="C19" s="6"/>
      <c r="D19" s="8"/>
      <c r="E19" s="8"/>
      <c r="F19" s="6"/>
      <c r="G19" s="9" t="str">
        <f aca="false">IF(A19="","",IF(COUNTIF($A$5:$A$204,A19)&gt;1,"Powtórzone ID kosztu",IF(OR(B19="",D19=""),"Uzupełnij rok i zapłatę",IF(E19&gt;D19,"Uznano więcej niż zapłacono",""))))</f>
        <v/>
      </c>
    </row>
    <row r="20" customFormat="false" ht="15" hidden="false" customHeight="false" outlineLevel="0" collapsed="false">
      <c r="A20" s="6"/>
      <c r="B20" s="6"/>
      <c r="C20" s="6"/>
      <c r="D20" s="8"/>
      <c r="E20" s="8"/>
      <c r="F20" s="6"/>
      <c r="G20" s="9" t="str">
        <f aca="false">IF(A20="","",IF(COUNTIF($A$5:$A$204,A20)&gt;1,"Powtórzone ID kosztu",IF(OR(B20="",D20=""),"Uzupełnij rok i zapłatę",IF(E20&gt;D20,"Uznano więcej niż zapłacono",""))))</f>
        <v/>
      </c>
    </row>
    <row r="21" customFormat="false" ht="15" hidden="false" customHeight="false" outlineLevel="0" collapsed="false">
      <c r="A21" s="6"/>
      <c r="B21" s="6"/>
      <c r="C21" s="6"/>
      <c r="D21" s="8"/>
      <c r="E21" s="8"/>
      <c r="F21" s="6"/>
      <c r="G21" s="9" t="str">
        <f aca="false">IF(A21="","",IF(COUNTIF($A$5:$A$204,A21)&gt;1,"Powtórzone ID kosztu",IF(OR(B21="",D21=""),"Uzupełnij rok i zapłatę",IF(E21&gt;D21,"Uznano więcej niż zapłacono",""))))</f>
        <v/>
      </c>
    </row>
    <row r="22" customFormat="false" ht="15" hidden="false" customHeight="false" outlineLevel="0" collapsed="false">
      <c r="A22" s="6"/>
      <c r="B22" s="6"/>
      <c r="C22" s="6"/>
      <c r="D22" s="8"/>
      <c r="E22" s="8"/>
      <c r="F22" s="6"/>
      <c r="G22" s="9" t="str">
        <f aca="false">IF(A22="","",IF(COUNTIF($A$5:$A$204,A22)&gt;1,"Powtórzone ID kosztu",IF(OR(B22="",D22=""),"Uzupełnij rok i zapłatę",IF(E22&gt;D22,"Uznano więcej niż zapłacono",""))))</f>
        <v/>
      </c>
    </row>
    <row r="23" customFormat="false" ht="15" hidden="false" customHeight="false" outlineLevel="0" collapsed="false">
      <c r="A23" s="6"/>
      <c r="B23" s="6"/>
      <c r="C23" s="6"/>
      <c r="D23" s="8"/>
      <c r="E23" s="8"/>
      <c r="F23" s="6"/>
      <c r="G23" s="9" t="str">
        <f aca="false">IF(A23="","",IF(COUNTIF($A$5:$A$204,A23)&gt;1,"Powtórzone ID kosztu",IF(OR(B23="",D23=""),"Uzupełnij rok i zapłatę",IF(E23&gt;D23,"Uznano więcej niż zapłacono",""))))</f>
        <v/>
      </c>
    </row>
    <row r="24" customFormat="false" ht="15" hidden="false" customHeight="false" outlineLevel="0" collapsed="false">
      <c r="A24" s="6"/>
      <c r="B24" s="6"/>
      <c r="C24" s="6"/>
      <c r="D24" s="8"/>
      <c r="E24" s="8"/>
      <c r="F24" s="6"/>
      <c r="G24" s="9" t="str">
        <f aca="false">IF(A24="","",IF(COUNTIF($A$5:$A$204,A24)&gt;1,"Powtórzone ID kosztu",IF(OR(B24="",D24=""),"Uzupełnij rok i zapłatę",IF(E24&gt;D24,"Uznano więcej niż zapłacono",""))))</f>
        <v/>
      </c>
    </row>
    <row r="25" customFormat="false" ht="15" hidden="false" customHeight="false" outlineLevel="0" collapsed="false">
      <c r="A25" s="6"/>
      <c r="B25" s="6"/>
      <c r="C25" s="6"/>
      <c r="D25" s="8"/>
      <c r="E25" s="8"/>
      <c r="F25" s="6"/>
      <c r="G25" s="9" t="str">
        <f aca="false">IF(A25="","",IF(COUNTIF($A$5:$A$204,A25)&gt;1,"Powtórzone ID kosztu",IF(OR(B25="",D25=""),"Uzupełnij rok i zapłatę",IF(E25&gt;D25,"Uznano więcej niż zapłacono",""))))</f>
        <v/>
      </c>
    </row>
    <row r="26" customFormat="false" ht="15" hidden="false" customHeight="false" outlineLevel="0" collapsed="false">
      <c r="A26" s="6"/>
      <c r="B26" s="6"/>
      <c r="C26" s="6"/>
      <c r="D26" s="8"/>
      <c r="E26" s="8"/>
      <c r="F26" s="6"/>
      <c r="G26" s="9" t="str">
        <f aca="false">IF(A26="","",IF(COUNTIF($A$5:$A$204,A26)&gt;1,"Powtórzone ID kosztu",IF(OR(B26="",D26=""),"Uzupełnij rok i zapłatę",IF(E26&gt;D26,"Uznano więcej niż zapłacono",""))))</f>
        <v/>
      </c>
    </row>
    <row r="27" customFormat="false" ht="15" hidden="false" customHeight="false" outlineLevel="0" collapsed="false">
      <c r="A27" s="6"/>
      <c r="B27" s="6"/>
      <c r="C27" s="6"/>
      <c r="D27" s="8"/>
      <c r="E27" s="8"/>
      <c r="F27" s="6"/>
      <c r="G27" s="9" t="str">
        <f aca="false">IF(A27="","",IF(COUNTIF($A$5:$A$204,A27)&gt;1,"Powtórzone ID kosztu",IF(OR(B27="",D27=""),"Uzupełnij rok i zapłatę",IF(E27&gt;D27,"Uznano więcej niż zapłacono",""))))</f>
        <v/>
      </c>
    </row>
    <row r="28" customFormat="false" ht="15" hidden="false" customHeight="false" outlineLevel="0" collapsed="false">
      <c r="A28" s="6"/>
      <c r="B28" s="6"/>
      <c r="C28" s="6"/>
      <c r="D28" s="8"/>
      <c r="E28" s="8"/>
      <c r="F28" s="6"/>
      <c r="G28" s="9" t="str">
        <f aca="false">IF(A28="","",IF(COUNTIF($A$5:$A$204,A28)&gt;1,"Powtórzone ID kosztu",IF(OR(B28="",D28=""),"Uzupełnij rok i zapłatę",IF(E28&gt;D28,"Uznano więcej niż zapłacono",""))))</f>
        <v/>
      </c>
    </row>
    <row r="29" customFormat="false" ht="15" hidden="false" customHeight="false" outlineLevel="0" collapsed="false">
      <c r="A29" s="6"/>
      <c r="B29" s="6"/>
      <c r="C29" s="6"/>
      <c r="D29" s="8"/>
      <c r="E29" s="8"/>
      <c r="F29" s="6"/>
      <c r="G29" s="9" t="str">
        <f aca="false">IF(A29="","",IF(COUNTIF($A$5:$A$204,A29)&gt;1,"Powtórzone ID kosztu",IF(OR(B29="",D29=""),"Uzupełnij rok i zapłatę",IF(E29&gt;D29,"Uznano więcej niż zapłacono",""))))</f>
        <v/>
      </c>
    </row>
    <row r="30" customFormat="false" ht="15" hidden="false" customHeight="false" outlineLevel="0" collapsed="false">
      <c r="A30" s="6"/>
      <c r="B30" s="6"/>
      <c r="C30" s="6"/>
      <c r="D30" s="8"/>
      <c r="E30" s="8"/>
      <c r="F30" s="6"/>
      <c r="G30" s="9" t="str">
        <f aca="false">IF(A30="","",IF(COUNTIF($A$5:$A$204,A30)&gt;1,"Powtórzone ID kosztu",IF(OR(B30="",D30=""),"Uzupełnij rok i zapłatę",IF(E30&gt;D30,"Uznano więcej niż zapłacono",""))))</f>
        <v/>
      </c>
    </row>
    <row r="31" customFormat="false" ht="15" hidden="false" customHeight="false" outlineLevel="0" collapsed="false">
      <c r="A31" s="6"/>
      <c r="B31" s="6"/>
      <c r="C31" s="6"/>
      <c r="D31" s="8"/>
      <c r="E31" s="8"/>
      <c r="F31" s="6"/>
      <c r="G31" s="9" t="str">
        <f aca="false">IF(A31="","",IF(COUNTIF($A$5:$A$204,A31)&gt;1,"Powtórzone ID kosztu",IF(OR(B31="",D31=""),"Uzupełnij rok i zapłatę",IF(E31&gt;D31,"Uznano więcej niż zapłacono",""))))</f>
        <v/>
      </c>
    </row>
    <row r="32" customFormat="false" ht="15" hidden="false" customHeight="false" outlineLevel="0" collapsed="false">
      <c r="A32" s="6"/>
      <c r="B32" s="6"/>
      <c r="C32" s="6"/>
      <c r="D32" s="8"/>
      <c r="E32" s="8"/>
      <c r="F32" s="6"/>
      <c r="G32" s="9" t="str">
        <f aca="false">IF(A32="","",IF(COUNTIF($A$5:$A$204,A32)&gt;1,"Powtórzone ID kosztu",IF(OR(B32="",D32=""),"Uzupełnij rok i zapłatę",IF(E32&gt;D32,"Uznano więcej niż zapłacono",""))))</f>
        <v/>
      </c>
    </row>
    <row r="33" customFormat="false" ht="15" hidden="false" customHeight="false" outlineLevel="0" collapsed="false">
      <c r="A33" s="6"/>
      <c r="B33" s="6"/>
      <c r="C33" s="6"/>
      <c r="D33" s="8"/>
      <c r="E33" s="8"/>
      <c r="F33" s="6"/>
      <c r="G33" s="9" t="str">
        <f aca="false">IF(A33="","",IF(COUNTIF($A$5:$A$204,A33)&gt;1,"Powtórzone ID kosztu",IF(OR(B33="",D33=""),"Uzupełnij rok i zapłatę",IF(E33&gt;D33,"Uznano więcej niż zapłacono",""))))</f>
        <v/>
      </c>
    </row>
    <row r="34" customFormat="false" ht="15" hidden="false" customHeight="false" outlineLevel="0" collapsed="false">
      <c r="A34" s="6"/>
      <c r="B34" s="6"/>
      <c r="C34" s="6"/>
      <c r="D34" s="8"/>
      <c r="E34" s="8"/>
      <c r="F34" s="6"/>
      <c r="G34" s="9" t="str">
        <f aca="false">IF(A34="","",IF(COUNTIF($A$5:$A$204,A34)&gt;1,"Powtórzone ID kosztu",IF(OR(B34="",D34=""),"Uzupełnij rok i zapłatę",IF(E34&gt;D34,"Uznano więcej niż zapłacono",""))))</f>
        <v/>
      </c>
    </row>
    <row r="35" customFormat="false" ht="15" hidden="false" customHeight="false" outlineLevel="0" collapsed="false">
      <c r="A35" s="6"/>
      <c r="B35" s="6"/>
      <c r="C35" s="6"/>
      <c r="D35" s="8"/>
      <c r="E35" s="8"/>
      <c r="F35" s="6"/>
      <c r="G35" s="9" t="str">
        <f aca="false">IF(A35="","",IF(COUNTIF($A$5:$A$204,A35)&gt;1,"Powtórzone ID kosztu",IF(OR(B35="",D35=""),"Uzupełnij rok i zapłatę",IF(E35&gt;D35,"Uznano więcej niż zapłacono",""))))</f>
        <v/>
      </c>
    </row>
    <row r="36" customFormat="false" ht="15" hidden="false" customHeight="false" outlineLevel="0" collapsed="false">
      <c r="A36" s="6"/>
      <c r="B36" s="6"/>
      <c r="C36" s="6"/>
      <c r="D36" s="8"/>
      <c r="E36" s="8"/>
      <c r="F36" s="6"/>
      <c r="G36" s="9" t="str">
        <f aca="false">IF(A36="","",IF(COUNTIF($A$5:$A$204,A36)&gt;1,"Powtórzone ID kosztu",IF(OR(B36="",D36=""),"Uzupełnij rok i zapłatę",IF(E36&gt;D36,"Uznano więcej niż zapłacono",""))))</f>
        <v/>
      </c>
    </row>
    <row r="37" customFormat="false" ht="15" hidden="false" customHeight="false" outlineLevel="0" collapsed="false">
      <c r="A37" s="6"/>
      <c r="B37" s="6"/>
      <c r="C37" s="6"/>
      <c r="D37" s="8"/>
      <c r="E37" s="8"/>
      <c r="F37" s="6"/>
      <c r="G37" s="9" t="str">
        <f aca="false">IF(A37="","",IF(COUNTIF($A$5:$A$204,A37)&gt;1,"Powtórzone ID kosztu",IF(OR(B37="",D37=""),"Uzupełnij rok i zapłatę",IF(E37&gt;D37,"Uznano więcej niż zapłacono",""))))</f>
        <v/>
      </c>
    </row>
    <row r="38" customFormat="false" ht="15" hidden="false" customHeight="false" outlineLevel="0" collapsed="false">
      <c r="A38" s="6"/>
      <c r="B38" s="6"/>
      <c r="C38" s="6"/>
      <c r="D38" s="8"/>
      <c r="E38" s="8"/>
      <c r="F38" s="6"/>
      <c r="G38" s="9" t="str">
        <f aca="false">IF(A38="","",IF(COUNTIF($A$5:$A$204,A38)&gt;1,"Powtórzone ID kosztu",IF(OR(B38="",D38=""),"Uzupełnij rok i zapłatę",IF(E38&gt;D38,"Uznano więcej niż zapłacono",""))))</f>
        <v/>
      </c>
    </row>
    <row r="39" customFormat="false" ht="15" hidden="false" customHeight="false" outlineLevel="0" collapsed="false">
      <c r="A39" s="6"/>
      <c r="B39" s="6"/>
      <c r="C39" s="6"/>
      <c r="D39" s="8"/>
      <c r="E39" s="8"/>
      <c r="F39" s="6"/>
      <c r="G39" s="9" t="str">
        <f aca="false">IF(A39="","",IF(COUNTIF($A$5:$A$204,A39)&gt;1,"Powtórzone ID kosztu",IF(OR(B39="",D39=""),"Uzupełnij rok i zapłatę",IF(E39&gt;D39,"Uznano więcej niż zapłacono",""))))</f>
        <v/>
      </c>
    </row>
    <row r="40" customFormat="false" ht="15" hidden="false" customHeight="false" outlineLevel="0" collapsed="false">
      <c r="A40" s="6"/>
      <c r="B40" s="6"/>
      <c r="C40" s="6"/>
      <c r="D40" s="8"/>
      <c r="E40" s="8"/>
      <c r="F40" s="6"/>
      <c r="G40" s="9" t="str">
        <f aca="false">IF(A40="","",IF(COUNTIF($A$5:$A$204,A40)&gt;1,"Powtórzone ID kosztu",IF(OR(B40="",D40=""),"Uzupełnij rok i zapłatę",IF(E40&gt;D40,"Uznano więcej niż zapłacono",""))))</f>
        <v/>
      </c>
    </row>
    <row r="41" customFormat="false" ht="15" hidden="false" customHeight="false" outlineLevel="0" collapsed="false">
      <c r="A41" s="6"/>
      <c r="B41" s="6"/>
      <c r="C41" s="6"/>
      <c r="D41" s="8"/>
      <c r="E41" s="8"/>
      <c r="F41" s="6"/>
      <c r="G41" s="9" t="str">
        <f aca="false">IF(A41="","",IF(COUNTIF($A$5:$A$204,A41)&gt;1,"Powtórzone ID kosztu",IF(OR(B41="",D41=""),"Uzupełnij rok i zapłatę",IF(E41&gt;D41,"Uznano więcej niż zapłacono",""))))</f>
        <v/>
      </c>
    </row>
    <row r="42" customFormat="false" ht="15" hidden="false" customHeight="false" outlineLevel="0" collapsed="false">
      <c r="A42" s="6"/>
      <c r="B42" s="6"/>
      <c r="C42" s="6"/>
      <c r="D42" s="8"/>
      <c r="E42" s="8"/>
      <c r="F42" s="6"/>
      <c r="G42" s="9" t="str">
        <f aca="false">IF(A42="","",IF(COUNTIF($A$5:$A$204,A42)&gt;1,"Powtórzone ID kosztu",IF(OR(B42="",D42=""),"Uzupełnij rok i zapłatę",IF(E42&gt;D42,"Uznano więcej niż zapłacono",""))))</f>
        <v/>
      </c>
    </row>
    <row r="43" customFormat="false" ht="15" hidden="false" customHeight="false" outlineLevel="0" collapsed="false">
      <c r="A43" s="6"/>
      <c r="B43" s="6"/>
      <c r="C43" s="6"/>
      <c r="D43" s="8"/>
      <c r="E43" s="8"/>
      <c r="F43" s="6"/>
      <c r="G43" s="9" t="str">
        <f aca="false">IF(A43="","",IF(COUNTIF($A$5:$A$204,A43)&gt;1,"Powtórzone ID kosztu",IF(OR(B43="",D43=""),"Uzupełnij rok i zapłatę",IF(E43&gt;D43,"Uznano więcej niż zapłacono",""))))</f>
        <v/>
      </c>
    </row>
    <row r="44" customFormat="false" ht="15" hidden="false" customHeight="false" outlineLevel="0" collapsed="false">
      <c r="A44" s="6"/>
      <c r="B44" s="6"/>
      <c r="C44" s="6"/>
      <c r="D44" s="8"/>
      <c r="E44" s="8"/>
      <c r="F44" s="6"/>
      <c r="G44" s="9" t="str">
        <f aca="false">IF(A44="","",IF(COUNTIF($A$5:$A$204,A44)&gt;1,"Powtórzone ID kosztu",IF(OR(B44="",D44=""),"Uzupełnij rok i zapłatę",IF(E44&gt;D44,"Uznano więcej niż zapłacono",""))))</f>
        <v/>
      </c>
    </row>
    <row r="45" customFormat="false" ht="15" hidden="false" customHeight="false" outlineLevel="0" collapsed="false">
      <c r="A45" s="6"/>
      <c r="B45" s="6"/>
      <c r="C45" s="6"/>
      <c r="D45" s="8"/>
      <c r="E45" s="8"/>
      <c r="F45" s="6"/>
      <c r="G45" s="9" t="str">
        <f aca="false">IF(A45="","",IF(COUNTIF($A$5:$A$204,A45)&gt;1,"Powtórzone ID kosztu",IF(OR(B45="",D45=""),"Uzupełnij rok i zapłatę",IF(E45&gt;D45,"Uznano więcej niż zapłacono",""))))</f>
        <v/>
      </c>
    </row>
    <row r="46" customFormat="false" ht="15" hidden="false" customHeight="false" outlineLevel="0" collapsed="false">
      <c r="A46" s="6"/>
      <c r="B46" s="6"/>
      <c r="C46" s="6"/>
      <c r="D46" s="8"/>
      <c r="E46" s="8"/>
      <c r="F46" s="6"/>
      <c r="G46" s="9" t="str">
        <f aca="false">IF(A46="","",IF(COUNTIF($A$5:$A$204,A46)&gt;1,"Powtórzone ID kosztu",IF(OR(B46="",D46=""),"Uzupełnij rok i zapłatę",IF(E46&gt;D46,"Uznano więcej niż zapłacono",""))))</f>
        <v/>
      </c>
    </row>
    <row r="47" customFormat="false" ht="15" hidden="false" customHeight="false" outlineLevel="0" collapsed="false">
      <c r="A47" s="6"/>
      <c r="B47" s="6"/>
      <c r="C47" s="6"/>
      <c r="D47" s="8"/>
      <c r="E47" s="8"/>
      <c r="F47" s="6"/>
      <c r="G47" s="9" t="str">
        <f aca="false">IF(A47="","",IF(COUNTIF($A$5:$A$204,A47)&gt;1,"Powtórzone ID kosztu",IF(OR(B47="",D47=""),"Uzupełnij rok i zapłatę",IF(E47&gt;D47,"Uznano więcej niż zapłacono",""))))</f>
        <v/>
      </c>
    </row>
    <row r="48" customFormat="false" ht="15" hidden="false" customHeight="false" outlineLevel="0" collapsed="false">
      <c r="A48" s="6"/>
      <c r="B48" s="6"/>
      <c r="C48" s="6"/>
      <c r="D48" s="8"/>
      <c r="E48" s="8"/>
      <c r="F48" s="6"/>
      <c r="G48" s="9" t="str">
        <f aca="false">IF(A48="","",IF(COUNTIF($A$5:$A$204,A48)&gt;1,"Powtórzone ID kosztu",IF(OR(B48="",D48=""),"Uzupełnij rok i zapłatę",IF(E48&gt;D48,"Uznano więcej niż zapłacono",""))))</f>
        <v/>
      </c>
    </row>
    <row r="49" customFormat="false" ht="15" hidden="false" customHeight="false" outlineLevel="0" collapsed="false">
      <c r="A49" s="6"/>
      <c r="B49" s="6"/>
      <c r="C49" s="6"/>
      <c r="D49" s="8"/>
      <c r="E49" s="8"/>
      <c r="F49" s="6"/>
      <c r="G49" s="9" t="str">
        <f aca="false">IF(A49="","",IF(COUNTIF($A$5:$A$204,A49)&gt;1,"Powtórzone ID kosztu",IF(OR(B49="",D49=""),"Uzupełnij rok i zapłatę",IF(E49&gt;D49,"Uznano więcej niż zapłacono",""))))</f>
        <v/>
      </c>
    </row>
    <row r="50" customFormat="false" ht="15" hidden="false" customHeight="false" outlineLevel="0" collapsed="false">
      <c r="A50" s="6"/>
      <c r="B50" s="6"/>
      <c r="C50" s="6"/>
      <c r="D50" s="8"/>
      <c r="E50" s="8"/>
      <c r="F50" s="6"/>
      <c r="G50" s="9" t="str">
        <f aca="false">IF(A50="","",IF(COUNTIF($A$5:$A$204,A50)&gt;1,"Powtórzone ID kosztu",IF(OR(B50="",D50=""),"Uzupełnij rok i zapłatę",IF(E50&gt;D50,"Uznano więcej niż zapłacono",""))))</f>
        <v/>
      </c>
    </row>
    <row r="51" customFormat="false" ht="15" hidden="false" customHeight="false" outlineLevel="0" collapsed="false">
      <c r="A51" s="6"/>
      <c r="B51" s="6"/>
      <c r="C51" s="6"/>
      <c r="D51" s="8"/>
      <c r="E51" s="8"/>
      <c r="F51" s="6"/>
      <c r="G51" s="9" t="str">
        <f aca="false">IF(A51="","",IF(COUNTIF($A$5:$A$204,A51)&gt;1,"Powtórzone ID kosztu",IF(OR(B51="",D51=""),"Uzupełnij rok i zapłatę",IF(E51&gt;D51,"Uznano więcej niż zapłacono",""))))</f>
        <v/>
      </c>
    </row>
    <row r="52" customFormat="false" ht="15" hidden="false" customHeight="false" outlineLevel="0" collapsed="false">
      <c r="A52" s="6"/>
      <c r="B52" s="6"/>
      <c r="C52" s="6"/>
      <c r="D52" s="8"/>
      <c r="E52" s="8"/>
      <c r="F52" s="6"/>
      <c r="G52" s="9" t="str">
        <f aca="false">IF(A52="","",IF(COUNTIF($A$5:$A$204,A52)&gt;1,"Powtórzone ID kosztu",IF(OR(B52="",D52=""),"Uzupełnij rok i zapłatę",IF(E52&gt;D52,"Uznano więcej niż zapłacono",""))))</f>
        <v/>
      </c>
    </row>
    <row r="53" customFormat="false" ht="15" hidden="false" customHeight="false" outlineLevel="0" collapsed="false">
      <c r="A53" s="6"/>
      <c r="B53" s="6"/>
      <c r="C53" s="6"/>
      <c r="D53" s="8"/>
      <c r="E53" s="8"/>
      <c r="F53" s="6"/>
      <c r="G53" s="9" t="str">
        <f aca="false">IF(A53="","",IF(COUNTIF($A$5:$A$204,A53)&gt;1,"Powtórzone ID kosztu",IF(OR(B53="",D53=""),"Uzupełnij rok i zapłatę",IF(E53&gt;D53,"Uznano więcej niż zapłacono",""))))</f>
        <v/>
      </c>
    </row>
    <row r="54" customFormat="false" ht="15" hidden="false" customHeight="false" outlineLevel="0" collapsed="false">
      <c r="A54" s="6"/>
      <c r="B54" s="6"/>
      <c r="C54" s="6"/>
      <c r="D54" s="8"/>
      <c r="E54" s="8"/>
      <c r="F54" s="6"/>
      <c r="G54" s="9" t="str">
        <f aca="false">IF(A54="","",IF(COUNTIF($A$5:$A$204,A54)&gt;1,"Powtórzone ID kosztu",IF(OR(B54="",D54=""),"Uzupełnij rok i zapłatę",IF(E54&gt;D54,"Uznano więcej niż zapłacono",""))))</f>
        <v/>
      </c>
    </row>
    <row r="55" customFormat="false" ht="15" hidden="false" customHeight="false" outlineLevel="0" collapsed="false">
      <c r="A55" s="6"/>
      <c r="B55" s="6"/>
      <c r="C55" s="6"/>
      <c r="D55" s="8"/>
      <c r="E55" s="8"/>
      <c r="F55" s="6"/>
      <c r="G55" s="9" t="str">
        <f aca="false">IF(A55="","",IF(COUNTIF($A$5:$A$204,A55)&gt;1,"Powtórzone ID kosztu",IF(OR(B55="",D55=""),"Uzupełnij rok i zapłatę",IF(E55&gt;D55,"Uznano więcej niż zapłacono",""))))</f>
        <v/>
      </c>
    </row>
    <row r="56" customFormat="false" ht="15" hidden="false" customHeight="false" outlineLevel="0" collapsed="false">
      <c r="A56" s="6"/>
      <c r="B56" s="6"/>
      <c r="C56" s="6"/>
      <c r="D56" s="8"/>
      <c r="E56" s="8"/>
      <c r="F56" s="6"/>
      <c r="G56" s="9" t="str">
        <f aca="false">IF(A56="","",IF(COUNTIF($A$5:$A$204,A56)&gt;1,"Powtórzone ID kosztu",IF(OR(B56="",D56=""),"Uzupełnij rok i zapłatę",IF(E56&gt;D56,"Uznano więcej niż zapłacono",""))))</f>
        <v/>
      </c>
    </row>
    <row r="57" customFormat="false" ht="15" hidden="false" customHeight="false" outlineLevel="0" collapsed="false">
      <c r="A57" s="6"/>
      <c r="B57" s="6"/>
      <c r="C57" s="6"/>
      <c r="D57" s="8"/>
      <c r="E57" s="8"/>
      <c r="F57" s="6"/>
      <c r="G57" s="9" t="str">
        <f aca="false">IF(A57="","",IF(COUNTIF($A$5:$A$204,A57)&gt;1,"Powtórzone ID kosztu",IF(OR(B57="",D57=""),"Uzupełnij rok i zapłatę",IF(E57&gt;D57,"Uznano więcej niż zapłacono",""))))</f>
        <v/>
      </c>
    </row>
    <row r="58" customFormat="false" ht="15" hidden="false" customHeight="false" outlineLevel="0" collapsed="false">
      <c r="A58" s="6"/>
      <c r="B58" s="6"/>
      <c r="C58" s="6"/>
      <c r="D58" s="8"/>
      <c r="E58" s="8"/>
      <c r="F58" s="6"/>
      <c r="G58" s="9" t="str">
        <f aca="false">IF(A58="","",IF(COUNTIF($A$5:$A$204,A58)&gt;1,"Powtórzone ID kosztu",IF(OR(B58="",D58=""),"Uzupełnij rok i zapłatę",IF(E58&gt;D58,"Uznano więcej niż zapłacono",""))))</f>
        <v/>
      </c>
    </row>
    <row r="59" customFormat="false" ht="15" hidden="false" customHeight="false" outlineLevel="0" collapsed="false">
      <c r="A59" s="6"/>
      <c r="B59" s="6"/>
      <c r="C59" s="6"/>
      <c r="D59" s="8"/>
      <c r="E59" s="8"/>
      <c r="F59" s="6"/>
      <c r="G59" s="9" t="str">
        <f aca="false">IF(A59="","",IF(COUNTIF($A$5:$A$204,A59)&gt;1,"Powtórzone ID kosztu",IF(OR(B59="",D59=""),"Uzupełnij rok i zapłatę",IF(E59&gt;D59,"Uznano więcej niż zapłacono",""))))</f>
        <v/>
      </c>
    </row>
    <row r="60" customFormat="false" ht="15" hidden="false" customHeight="false" outlineLevel="0" collapsed="false">
      <c r="A60" s="6"/>
      <c r="B60" s="6"/>
      <c r="C60" s="6"/>
      <c r="D60" s="8"/>
      <c r="E60" s="8"/>
      <c r="F60" s="6"/>
      <c r="G60" s="9" t="str">
        <f aca="false">IF(A60="","",IF(COUNTIF($A$5:$A$204,A60)&gt;1,"Powtórzone ID kosztu",IF(OR(B60="",D60=""),"Uzupełnij rok i zapłatę",IF(E60&gt;D60,"Uznano więcej niż zapłacono",""))))</f>
        <v/>
      </c>
    </row>
    <row r="61" customFormat="false" ht="15" hidden="false" customHeight="false" outlineLevel="0" collapsed="false">
      <c r="A61" s="6"/>
      <c r="B61" s="6"/>
      <c r="C61" s="6"/>
      <c r="D61" s="8"/>
      <c r="E61" s="8"/>
      <c r="F61" s="6"/>
      <c r="G61" s="9" t="str">
        <f aca="false">IF(A61="","",IF(COUNTIF($A$5:$A$204,A61)&gt;1,"Powtórzone ID kosztu",IF(OR(B61="",D61=""),"Uzupełnij rok i zapłatę",IF(E61&gt;D61,"Uznano więcej niż zapłacono",""))))</f>
        <v/>
      </c>
    </row>
    <row r="62" customFormat="false" ht="15" hidden="false" customHeight="false" outlineLevel="0" collapsed="false">
      <c r="A62" s="6"/>
      <c r="B62" s="6"/>
      <c r="C62" s="6"/>
      <c r="D62" s="8"/>
      <c r="E62" s="8"/>
      <c r="F62" s="6"/>
      <c r="G62" s="9" t="str">
        <f aca="false">IF(A62="","",IF(COUNTIF($A$5:$A$204,A62)&gt;1,"Powtórzone ID kosztu",IF(OR(B62="",D62=""),"Uzupełnij rok i zapłatę",IF(E62&gt;D62,"Uznano więcej niż zapłacono",""))))</f>
        <v/>
      </c>
    </row>
    <row r="63" customFormat="false" ht="15" hidden="false" customHeight="false" outlineLevel="0" collapsed="false">
      <c r="A63" s="6"/>
      <c r="B63" s="6"/>
      <c r="C63" s="6"/>
      <c r="D63" s="8"/>
      <c r="E63" s="8"/>
      <c r="F63" s="6"/>
      <c r="G63" s="9" t="str">
        <f aca="false">IF(A63="","",IF(COUNTIF($A$5:$A$204,A63)&gt;1,"Powtórzone ID kosztu",IF(OR(B63="",D63=""),"Uzupełnij rok i zapłatę",IF(E63&gt;D63,"Uznano więcej niż zapłacono",""))))</f>
        <v/>
      </c>
    </row>
    <row r="64" customFormat="false" ht="15" hidden="false" customHeight="false" outlineLevel="0" collapsed="false">
      <c r="A64" s="6"/>
      <c r="B64" s="6"/>
      <c r="C64" s="6"/>
      <c r="D64" s="8"/>
      <c r="E64" s="8"/>
      <c r="F64" s="6"/>
      <c r="G64" s="9" t="str">
        <f aca="false">IF(A64="","",IF(COUNTIF($A$5:$A$204,A64)&gt;1,"Powtórzone ID kosztu",IF(OR(B64="",D64=""),"Uzupełnij rok i zapłatę",IF(E64&gt;D64,"Uznano więcej niż zapłacono",""))))</f>
        <v/>
      </c>
    </row>
    <row r="65" customFormat="false" ht="15" hidden="false" customHeight="false" outlineLevel="0" collapsed="false">
      <c r="A65" s="6"/>
      <c r="B65" s="6"/>
      <c r="C65" s="6"/>
      <c r="D65" s="8"/>
      <c r="E65" s="8"/>
      <c r="F65" s="6"/>
      <c r="G65" s="9" t="str">
        <f aca="false">IF(A65="","",IF(COUNTIF($A$5:$A$204,A65)&gt;1,"Powtórzone ID kosztu",IF(OR(B65="",D65=""),"Uzupełnij rok i zapłatę",IF(E65&gt;D65,"Uznano więcej niż zapłacono",""))))</f>
        <v/>
      </c>
    </row>
    <row r="66" customFormat="false" ht="15" hidden="false" customHeight="false" outlineLevel="0" collapsed="false">
      <c r="A66" s="6"/>
      <c r="B66" s="6"/>
      <c r="C66" s="6"/>
      <c r="D66" s="8"/>
      <c r="E66" s="8"/>
      <c r="F66" s="6"/>
      <c r="G66" s="9" t="str">
        <f aca="false">IF(A66="","",IF(COUNTIF($A$5:$A$204,A66)&gt;1,"Powtórzone ID kosztu",IF(OR(B66="",D66=""),"Uzupełnij rok i zapłatę",IF(E66&gt;D66,"Uznano więcej niż zapłacono",""))))</f>
        <v/>
      </c>
    </row>
    <row r="67" customFormat="false" ht="15" hidden="false" customHeight="false" outlineLevel="0" collapsed="false">
      <c r="A67" s="6"/>
      <c r="B67" s="6"/>
      <c r="C67" s="6"/>
      <c r="D67" s="8"/>
      <c r="E67" s="8"/>
      <c r="F67" s="6"/>
      <c r="G67" s="9" t="str">
        <f aca="false">IF(A67="","",IF(COUNTIF($A$5:$A$204,A67)&gt;1,"Powtórzone ID kosztu",IF(OR(B67="",D67=""),"Uzupełnij rok i zapłatę",IF(E67&gt;D67,"Uznano więcej niż zapłacono",""))))</f>
        <v/>
      </c>
    </row>
    <row r="68" customFormat="false" ht="15" hidden="false" customHeight="false" outlineLevel="0" collapsed="false">
      <c r="A68" s="6"/>
      <c r="B68" s="6"/>
      <c r="C68" s="6"/>
      <c r="D68" s="8"/>
      <c r="E68" s="8"/>
      <c r="F68" s="6"/>
      <c r="G68" s="9" t="str">
        <f aca="false">IF(A68="","",IF(COUNTIF($A$5:$A$204,A68)&gt;1,"Powtórzone ID kosztu",IF(OR(B68="",D68=""),"Uzupełnij rok i zapłatę",IF(E68&gt;D68,"Uznano więcej niż zapłacono",""))))</f>
        <v/>
      </c>
    </row>
    <row r="69" customFormat="false" ht="15" hidden="false" customHeight="false" outlineLevel="0" collapsed="false">
      <c r="A69" s="6"/>
      <c r="B69" s="6"/>
      <c r="C69" s="6"/>
      <c r="D69" s="8"/>
      <c r="E69" s="8"/>
      <c r="F69" s="6"/>
      <c r="G69" s="9" t="str">
        <f aca="false">IF(A69="","",IF(COUNTIF($A$5:$A$204,A69)&gt;1,"Powtórzone ID kosztu",IF(OR(B69="",D69=""),"Uzupełnij rok i zapłatę",IF(E69&gt;D69,"Uznano więcej niż zapłacono",""))))</f>
        <v/>
      </c>
    </row>
    <row r="70" customFormat="false" ht="15" hidden="false" customHeight="false" outlineLevel="0" collapsed="false">
      <c r="A70" s="6"/>
      <c r="B70" s="6"/>
      <c r="C70" s="6"/>
      <c r="D70" s="8"/>
      <c r="E70" s="8"/>
      <c r="F70" s="6"/>
      <c r="G70" s="9" t="str">
        <f aca="false">IF(A70="","",IF(COUNTIF($A$5:$A$204,A70)&gt;1,"Powtórzone ID kosztu",IF(OR(B70="",D70=""),"Uzupełnij rok i zapłatę",IF(E70&gt;D70,"Uznano więcej niż zapłacono",""))))</f>
        <v/>
      </c>
    </row>
    <row r="71" customFormat="false" ht="15" hidden="false" customHeight="false" outlineLevel="0" collapsed="false">
      <c r="A71" s="6"/>
      <c r="B71" s="6"/>
      <c r="C71" s="6"/>
      <c r="D71" s="8"/>
      <c r="E71" s="8"/>
      <c r="F71" s="6"/>
      <c r="G71" s="9" t="str">
        <f aca="false">IF(A71="","",IF(COUNTIF($A$5:$A$204,A71)&gt;1,"Powtórzone ID kosztu",IF(OR(B71="",D71=""),"Uzupełnij rok i zapłatę",IF(E71&gt;D71,"Uznano więcej niż zapłacono",""))))</f>
        <v/>
      </c>
    </row>
    <row r="72" customFormat="false" ht="15" hidden="false" customHeight="false" outlineLevel="0" collapsed="false">
      <c r="A72" s="6"/>
      <c r="B72" s="6"/>
      <c r="C72" s="6"/>
      <c r="D72" s="8"/>
      <c r="E72" s="8"/>
      <c r="F72" s="6"/>
      <c r="G72" s="9" t="str">
        <f aca="false">IF(A72="","",IF(COUNTIF($A$5:$A$204,A72)&gt;1,"Powtórzone ID kosztu",IF(OR(B72="",D72=""),"Uzupełnij rok i zapłatę",IF(E72&gt;D72,"Uznano więcej niż zapłacono",""))))</f>
        <v/>
      </c>
    </row>
    <row r="73" customFormat="false" ht="15" hidden="false" customHeight="false" outlineLevel="0" collapsed="false">
      <c r="A73" s="6"/>
      <c r="B73" s="6"/>
      <c r="C73" s="6"/>
      <c r="D73" s="8"/>
      <c r="E73" s="8"/>
      <c r="F73" s="6"/>
      <c r="G73" s="9" t="str">
        <f aca="false">IF(A73="","",IF(COUNTIF($A$5:$A$204,A73)&gt;1,"Powtórzone ID kosztu",IF(OR(B73="",D73=""),"Uzupełnij rok i zapłatę",IF(E73&gt;D73,"Uznano więcej niż zapłacono",""))))</f>
        <v/>
      </c>
    </row>
    <row r="74" customFormat="false" ht="15" hidden="false" customHeight="false" outlineLevel="0" collapsed="false">
      <c r="A74" s="6"/>
      <c r="B74" s="6"/>
      <c r="C74" s="6"/>
      <c r="D74" s="8"/>
      <c r="E74" s="8"/>
      <c r="F74" s="6"/>
      <c r="G74" s="9" t="str">
        <f aca="false">IF(A74="","",IF(COUNTIF($A$5:$A$204,A74)&gt;1,"Powtórzone ID kosztu",IF(OR(B74="",D74=""),"Uzupełnij rok i zapłatę",IF(E74&gt;D74,"Uznano więcej niż zapłacono",""))))</f>
        <v/>
      </c>
    </row>
    <row r="75" customFormat="false" ht="15" hidden="false" customHeight="false" outlineLevel="0" collapsed="false">
      <c r="A75" s="6"/>
      <c r="B75" s="6"/>
      <c r="C75" s="6"/>
      <c r="D75" s="8"/>
      <c r="E75" s="8"/>
      <c r="F75" s="6"/>
      <c r="G75" s="9" t="str">
        <f aca="false">IF(A75="","",IF(COUNTIF($A$5:$A$204,A75)&gt;1,"Powtórzone ID kosztu",IF(OR(B75="",D75=""),"Uzupełnij rok i zapłatę",IF(E75&gt;D75,"Uznano więcej niż zapłacono",""))))</f>
        <v/>
      </c>
    </row>
    <row r="76" customFormat="false" ht="15" hidden="false" customHeight="false" outlineLevel="0" collapsed="false">
      <c r="A76" s="6"/>
      <c r="B76" s="6"/>
      <c r="C76" s="6"/>
      <c r="D76" s="8"/>
      <c r="E76" s="8"/>
      <c r="F76" s="6"/>
      <c r="G76" s="9" t="str">
        <f aca="false">IF(A76="","",IF(COUNTIF($A$5:$A$204,A76)&gt;1,"Powtórzone ID kosztu",IF(OR(B76="",D76=""),"Uzupełnij rok i zapłatę",IF(E76&gt;D76,"Uznano więcej niż zapłacono",""))))</f>
        <v/>
      </c>
    </row>
    <row r="77" customFormat="false" ht="15" hidden="false" customHeight="false" outlineLevel="0" collapsed="false">
      <c r="A77" s="6"/>
      <c r="B77" s="6"/>
      <c r="C77" s="6"/>
      <c r="D77" s="8"/>
      <c r="E77" s="8"/>
      <c r="F77" s="6"/>
      <c r="G77" s="9" t="str">
        <f aca="false">IF(A77="","",IF(COUNTIF($A$5:$A$204,A77)&gt;1,"Powtórzone ID kosztu",IF(OR(B77="",D77=""),"Uzupełnij rok i zapłatę",IF(E77&gt;D77,"Uznano więcej niż zapłacono",""))))</f>
        <v/>
      </c>
    </row>
    <row r="78" customFormat="false" ht="15" hidden="false" customHeight="false" outlineLevel="0" collapsed="false">
      <c r="A78" s="6"/>
      <c r="B78" s="6"/>
      <c r="C78" s="6"/>
      <c r="D78" s="8"/>
      <c r="E78" s="8"/>
      <c r="F78" s="6"/>
      <c r="G78" s="9" t="str">
        <f aca="false">IF(A78="","",IF(COUNTIF($A$5:$A$204,A78)&gt;1,"Powtórzone ID kosztu",IF(OR(B78="",D78=""),"Uzupełnij rok i zapłatę",IF(E78&gt;D78,"Uznano więcej niż zapłacono",""))))</f>
        <v/>
      </c>
    </row>
    <row r="79" customFormat="false" ht="15" hidden="false" customHeight="false" outlineLevel="0" collapsed="false">
      <c r="A79" s="6"/>
      <c r="B79" s="6"/>
      <c r="C79" s="6"/>
      <c r="D79" s="8"/>
      <c r="E79" s="8"/>
      <c r="F79" s="6"/>
      <c r="G79" s="9" t="str">
        <f aca="false">IF(A79="","",IF(COUNTIF($A$5:$A$204,A79)&gt;1,"Powtórzone ID kosztu",IF(OR(B79="",D79=""),"Uzupełnij rok i zapłatę",IF(E79&gt;D79,"Uznano więcej niż zapłacono",""))))</f>
        <v/>
      </c>
    </row>
    <row r="80" customFormat="false" ht="15" hidden="false" customHeight="false" outlineLevel="0" collapsed="false">
      <c r="A80" s="6"/>
      <c r="B80" s="6"/>
      <c r="C80" s="6"/>
      <c r="D80" s="8"/>
      <c r="E80" s="8"/>
      <c r="F80" s="6"/>
      <c r="G80" s="9" t="str">
        <f aca="false">IF(A80="","",IF(COUNTIF($A$5:$A$204,A80)&gt;1,"Powtórzone ID kosztu",IF(OR(B80="",D80=""),"Uzupełnij rok i zapłatę",IF(E80&gt;D80,"Uznano więcej niż zapłacono",""))))</f>
        <v/>
      </c>
    </row>
    <row r="81" customFormat="false" ht="15" hidden="false" customHeight="false" outlineLevel="0" collapsed="false">
      <c r="A81" s="6"/>
      <c r="B81" s="6"/>
      <c r="C81" s="6"/>
      <c r="D81" s="8"/>
      <c r="E81" s="8"/>
      <c r="F81" s="6"/>
      <c r="G81" s="9" t="str">
        <f aca="false">IF(A81="","",IF(COUNTIF($A$5:$A$204,A81)&gt;1,"Powtórzone ID kosztu",IF(OR(B81="",D81=""),"Uzupełnij rok i zapłatę",IF(E81&gt;D81,"Uznano więcej niż zapłacono",""))))</f>
        <v/>
      </c>
    </row>
    <row r="82" customFormat="false" ht="15" hidden="false" customHeight="false" outlineLevel="0" collapsed="false">
      <c r="A82" s="6"/>
      <c r="B82" s="6"/>
      <c r="C82" s="6"/>
      <c r="D82" s="8"/>
      <c r="E82" s="8"/>
      <c r="F82" s="6"/>
      <c r="G82" s="9" t="str">
        <f aca="false">IF(A82="","",IF(COUNTIF($A$5:$A$204,A82)&gt;1,"Powtórzone ID kosztu",IF(OR(B82="",D82=""),"Uzupełnij rok i zapłatę",IF(E82&gt;D82,"Uznano więcej niż zapłacono",""))))</f>
        <v/>
      </c>
    </row>
    <row r="83" customFormat="false" ht="15" hidden="false" customHeight="false" outlineLevel="0" collapsed="false">
      <c r="A83" s="6"/>
      <c r="B83" s="6"/>
      <c r="C83" s="6"/>
      <c r="D83" s="8"/>
      <c r="E83" s="8"/>
      <c r="F83" s="6"/>
      <c r="G83" s="9" t="str">
        <f aca="false">IF(A83="","",IF(COUNTIF($A$5:$A$204,A83)&gt;1,"Powtórzone ID kosztu",IF(OR(B83="",D83=""),"Uzupełnij rok i zapłatę",IF(E83&gt;D83,"Uznano więcej niż zapłacono",""))))</f>
        <v/>
      </c>
    </row>
    <row r="84" customFormat="false" ht="15" hidden="false" customHeight="false" outlineLevel="0" collapsed="false">
      <c r="A84" s="6"/>
      <c r="B84" s="6"/>
      <c r="C84" s="6"/>
      <c r="D84" s="8"/>
      <c r="E84" s="8"/>
      <c r="F84" s="6"/>
      <c r="G84" s="9" t="str">
        <f aca="false">IF(A84="","",IF(COUNTIF($A$5:$A$204,A84)&gt;1,"Powtórzone ID kosztu",IF(OR(B84="",D84=""),"Uzupełnij rok i zapłatę",IF(E84&gt;D84,"Uznano więcej niż zapłacono",""))))</f>
        <v/>
      </c>
    </row>
    <row r="85" customFormat="false" ht="15" hidden="false" customHeight="false" outlineLevel="0" collapsed="false">
      <c r="A85" s="6"/>
      <c r="B85" s="6"/>
      <c r="C85" s="6"/>
      <c r="D85" s="8"/>
      <c r="E85" s="8"/>
      <c r="F85" s="6"/>
      <c r="G85" s="9" t="str">
        <f aca="false">IF(A85="","",IF(COUNTIF($A$5:$A$204,A85)&gt;1,"Powtórzone ID kosztu",IF(OR(B85="",D85=""),"Uzupełnij rok i zapłatę",IF(E85&gt;D85,"Uznano więcej niż zapłacono",""))))</f>
        <v/>
      </c>
    </row>
    <row r="86" customFormat="false" ht="15" hidden="false" customHeight="false" outlineLevel="0" collapsed="false">
      <c r="A86" s="6"/>
      <c r="B86" s="6"/>
      <c r="C86" s="6"/>
      <c r="D86" s="8"/>
      <c r="E86" s="8"/>
      <c r="F86" s="6"/>
      <c r="G86" s="9" t="str">
        <f aca="false">IF(A86="","",IF(COUNTIF($A$5:$A$204,A86)&gt;1,"Powtórzone ID kosztu",IF(OR(B86="",D86=""),"Uzupełnij rok i zapłatę",IF(E86&gt;D86,"Uznano więcej niż zapłacono",""))))</f>
        <v/>
      </c>
    </row>
    <row r="87" customFormat="false" ht="15" hidden="false" customHeight="false" outlineLevel="0" collapsed="false">
      <c r="A87" s="6"/>
      <c r="B87" s="6"/>
      <c r="C87" s="6"/>
      <c r="D87" s="8"/>
      <c r="E87" s="8"/>
      <c r="F87" s="6"/>
      <c r="G87" s="9" t="str">
        <f aca="false">IF(A87="","",IF(COUNTIF($A$5:$A$204,A87)&gt;1,"Powtórzone ID kosztu",IF(OR(B87="",D87=""),"Uzupełnij rok i zapłatę",IF(E87&gt;D87,"Uznano więcej niż zapłacono",""))))</f>
        <v/>
      </c>
    </row>
    <row r="88" customFormat="false" ht="15" hidden="false" customHeight="false" outlineLevel="0" collapsed="false">
      <c r="A88" s="6"/>
      <c r="B88" s="6"/>
      <c r="C88" s="6"/>
      <c r="D88" s="8"/>
      <c r="E88" s="8"/>
      <c r="F88" s="6"/>
      <c r="G88" s="9" t="str">
        <f aca="false">IF(A88="","",IF(COUNTIF($A$5:$A$204,A88)&gt;1,"Powtórzone ID kosztu",IF(OR(B88="",D88=""),"Uzupełnij rok i zapłatę",IF(E88&gt;D88,"Uznano więcej niż zapłacono",""))))</f>
        <v/>
      </c>
    </row>
    <row r="89" customFormat="false" ht="15" hidden="false" customHeight="false" outlineLevel="0" collapsed="false">
      <c r="A89" s="6"/>
      <c r="B89" s="6"/>
      <c r="C89" s="6"/>
      <c r="D89" s="8"/>
      <c r="E89" s="8"/>
      <c r="F89" s="6"/>
      <c r="G89" s="9" t="str">
        <f aca="false">IF(A89="","",IF(COUNTIF($A$5:$A$204,A89)&gt;1,"Powtórzone ID kosztu",IF(OR(B89="",D89=""),"Uzupełnij rok i zapłatę",IF(E89&gt;D89,"Uznano więcej niż zapłacono",""))))</f>
        <v/>
      </c>
    </row>
    <row r="90" customFormat="false" ht="15" hidden="false" customHeight="false" outlineLevel="0" collapsed="false">
      <c r="A90" s="6"/>
      <c r="B90" s="6"/>
      <c r="C90" s="6"/>
      <c r="D90" s="8"/>
      <c r="E90" s="8"/>
      <c r="F90" s="6"/>
      <c r="G90" s="9" t="str">
        <f aca="false">IF(A90="","",IF(COUNTIF($A$5:$A$204,A90)&gt;1,"Powtórzone ID kosztu",IF(OR(B90="",D90=""),"Uzupełnij rok i zapłatę",IF(E90&gt;D90,"Uznano więcej niż zapłacono",""))))</f>
        <v/>
      </c>
    </row>
    <row r="91" customFormat="false" ht="15" hidden="false" customHeight="false" outlineLevel="0" collapsed="false">
      <c r="A91" s="6"/>
      <c r="B91" s="6"/>
      <c r="C91" s="6"/>
      <c r="D91" s="8"/>
      <c r="E91" s="8"/>
      <c r="F91" s="6"/>
      <c r="G91" s="9" t="str">
        <f aca="false">IF(A91="","",IF(COUNTIF($A$5:$A$204,A91)&gt;1,"Powtórzone ID kosztu",IF(OR(B91="",D91=""),"Uzupełnij rok i zapłatę",IF(E91&gt;D91,"Uznano więcej niż zapłacono",""))))</f>
        <v/>
      </c>
    </row>
    <row r="92" customFormat="false" ht="15" hidden="false" customHeight="false" outlineLevel="0" collapsed="false">
      <c r="A92" s="6"/>
      <c r="B92" s="6"/>
      <c r="C92" s="6"/>
      <c r="D92" s="8"/>
      <c r="E92" s="8"/>
      <c r="F92" s="6"/>
      <c r="G92" s="9" t="str">
        <f aca="false">IF(A92="","",IF(COUNTIF($A$5:$A$204,A92)&gt;1,"Powtórzone ID kosztu",IF(OR(B92="",D92=""),"Uzupełnij rok i zapłatę",IF(E92&gt;D92,"Uznano więcej niż zapłacono",""))))</f>
        <v/>
      </c>
    </row>
    <row r="93" customFormat="false" ht="15" hidden="false" customHeight="false" outlineLevel="0" collapsed="false">
      <c r="A93" s="6"/>
      <c r="B93" s="6"/>
      <c r="C93" s="6"/>
      <c r="D93" s="8"/>
      <c r="E93" s="8"/>
      <c r="F93" s="6"/>
      <c r="G93" s="9" t="str">
        <f aca="false">IF(A93="","",IF(COUNTIF($A$5:$A$204,A93)&gt;1,"Powtórzone ID kosztu",IF(OR(B93="",D93=""),"Uzupełnij rok i zapłatę",IF(E93&gt;D93,"Uznano więcej niż zapłacono",""))))</f>
        <v/>
      </c>
    </row>
    <row r="94" customFormat="false" ht="15" hidden="false" customHeight="false" outlineLevel="0" collapsed="false">
      <c r="A94" s="6"/>
      <c r="B94" s="6"/>
      <c r="C94" s="6"/>
      <c r="D94" s="8"/>
      <c r="E94" s="8"/>
      <c r="F94" s="6"/>
      <c r="G94" s="9" t="str">
        <f aca="false">IF(A94="","",IF(COUNTIF($A$5:$A$204,A94)&gt;1,"Powtórzone ID kosztu",IF(OR(B94="",D94=""),"Uzupełnij rok i zapłatę",IF(E94&gt;D94,"Uznano więcej niż zapłacono",""))))</f>
        <v/>
      </c>
    </row>
    <row r="95" customFormat="false" ht="15" hidden="false" customHeight="false" outlineLevel="0" collapsed="false">
      <c r="A95" s="6"/>
      <c r="B95" s="6"/>
      <c r="C95" s="6"/>
      <c r="D95" s="8"/>
      <c r="E95" s="8"/>
      <c r="F95" s="6"/>
      <c r="G95" s="9" t="str">
        <f aca="false">IF(A95="","",IF(COUNTIF($A$5:$A$204,A95)&gt;1,"Powtórzone ID kosztu",IF(OR(B95="",D95=""),"Uzupełnij rok i zapłatę",IF(E95&gt;D95,"Uznano więcej niż zapłacono",""))))</f>
        <v/>
      </c>
    </row>
    <row r="96" customFormat="false" ht="15" hidden="false" customHeight="false" outlineLevel="0" collapsed="false">
      <c r="A96" s="6"/>
      <c r="B96" s="6"/>
      <c r="C96" s="6"/>
      <c r="D96" s="8"/>
      <c r="E96" s="8"/>
      <c r="F96" s="6"/>
      <c r="G96" s="9" t="str">
        <f aca="false">IF(A96="","",IF(COUNTIF($A$5:$A$204,A96)&gt;1,"Powtórzone ID kosztu",IF(OR(B96="",D96=""),"Uzupełnij rok i zapłatę",IF(E96&gt;D96,"Uznano więcej niż zapłacono",""))))</f>
        <v/>
      </c>
    </row>
    <row r="97" customFormat="false" ht="15" hidden="false" customHeight="false" outlineLevel="0" collapsed="false">
      <c r="A97" s="6"/>
      <c r="B97" s="6"/>
      <c r="C97" s="6"/>
      <c r="D97" s="8"/>
      <c r="E97" s="8"/>
      <c r="F97" s="6"/>
      <c r="G97" s="9" t="str">
        <f aca="false">IF(A97="","",IF(COUNTIF($A$5:$A$204,A97)&gt;1,"Powtórzone ID kosztu",IF(OR(B97="",D97=""),"Uzupełnij rok i zapłatę",IF(E97&gt;D97,"Uznano więcej niż zapłacono",""))))</f>
        <v/>
      </c>
    </row>
    <row r="98" customFormat="false" ht="15" hidden="false" customHeight="false" outlineLevel="0" collapsed="false">
      <c r="A98" s="6"/>
      <c r="B98" s="6"/>
      <c r="C98" s="6"/>
      <c r="D98" s="8"/>
      <c r="E98" s="8"/>
      <c r="F98" s="6"/>
      <c r="G98" s="9" t="str">
        <f aca="false">IF(A98="","",IF(COUNTIF($A$5:$A$204,A98)&gt;1,"Powtórzone ID kosztu",IF(OR(B98="",D98=""),"Uzupełnij rok i zapłatę",IF(E98&gt;D98,"Uznano więcej niż zapłacono",""))))</f>
        <v/>
      </c>
    </row>
    <row r="99" customFormat="false" ht="15" hidden="false" customHeight="false" outlineLevel="0" collapsed="false">
      <c r="A99" s="6"/>
      <c r="B99" s="6"/>
      <c r="C99" s="6"/>
      <c r="D99" s="8"/>
      <c r="E99" s="8"/>
      <c r="F99" s="6"/>
      <c r="G99" s="9" t="str">
        <f aca="false">IF(A99="","",IF(COUNTIF($A$5:$A$204,A99)&gt;1,"Powtórzone ID kosztu",IF(OR(B99="",D99=""),"Uzupełnij rok i zapłatę",IF(E99&gt;D99,"Uznano więcej niż zapłacono",""))))</f>
        <v/>
      </c>
    </row>
    <row r="100" customFormat="false" ht="15" hidden="false" customHeight="false" outlineLevel="0" collapsed="false">
      <c r="A100" s="6"/>
      <c r="B100" s="6"/>
      <c r="C100" s="6"/>
      <c r="D100" s="8"/>
      <c r="E100" s="8"/>
      <c r="F100" s="6"/>
      <c r="G100" s="9" t="str">
        <f aca="false">IF(A100="","",IF(COUNTIF($A$5:$A$204,A100)&gt;1,"Powtórzone ID kosztu",IF(OR(B100="",D100=""),"Uzupełnij rok i zapłatę",IF(E100&gt;D100,"Uznano więcej niż zapłacono",""))))</f>
        <v/>
      </c>
    </row>
    <row r="101" customFormat="false" ht="15" hidden="false" customHeight="false" outlineLevel="0" collapsed="false">
      <c r="A101" s="6"/>
      <c r="B101" s="6"/>
      <c r="C101" s="6"/>
      <c r="D101" s="8"/>
      <c r="E101" s="8"/>
      <c r="F101" s="6"/>
      <c r="G101" s="9" t="str">
        <f aca="false">IF(A101="","",IF(COUNTIF($A$5:$A$204,A101)&gt;1,"Powtórzone ID kosztu",IF(OR(B101="",D101=""),"Uzupełnij rok i zapłatę",IF(E101&gt;D101,"Uznano więcej niż zapłacono",""))))</f>
        <v/>
      </c>
    </row>
    <row r="102" customFormat="false" ht="15" hidden="false" customHeight="false" outlineLevel="0" collapsed="false">
      <c r="A102" s="6"/>
      <c r="B102" s="6"/>
      <c r="C102" s="6"/>
      <c r="D102" s="8"/>
      <c r="E102" s="8"/>
      <c r="F102" s="6"/>
      <c r="G102" s="9" t="str">
        <f aca="false">IF(A102="","",IF(COUNTIF($A$5:$A$204,A102)&gt;1,"Powtórzone ID kosztu",IF(OR(B102="",D102=""),"Uzupełnij rok i zapłatę",IF(E102&gt;D102,"Uznano więcej niż zapłacono",""))))</f>
        <v/>
      </c>
    </row>
    <row r="103" customFormat="false" ht="15" hidden="false" customHeight="false" outlineLevel="0" collapsed="false">
      <c r="A103" s="6"/>
      <c r="B103" s="6"/>
      <c r="C103" s="6"/>
      <c r="D103" s="8"/>
      <c r="E103" s="8"/>
      <c r="F103" s="6"/>
      <c r="G103" s="9" t="str">
        <f aca="false">IF(A103="","",IF(COUNTIF($A$5:$A$204,A103)&gt;1,"Powtórzone ID kosztu",IF(OR(B103="",D103=""),"Uzupełnij rok i zapłatę",IF(E103&gt;D103,"Uznano więcej niż zapłacono",""))))</f>
        <v/>
      </c>
    </row>
    <row r="104" customFormat="false" ht="15" hidden="false" customHeight="false" outlineLevel="0" collapsed="false">
      <c r="A104" s="6"/>
      <c r="B104" s="6"/>
      <c r="C104" s="6"/>
      <c r="D104" s="8"/>
      <c r="E104" s="8"/>
      <c r="F104" s="6"/>
      <c r="G104" s="9" t="str">
        <f aca="false">IF(A104="","",IF(COUNTIF($A$5:$A$204,A104)&gt;1,"Powtórzone ID kosztu",IF(OR(B104="",D104=""),"Uzupełnij rok i zapłatę",IF(E104&gt;D104,"Uznano więcej niż zapłacono",""))))</f>
        <v/>
      </c>
    </row>
    <row r="105" customFormat="false" ht="15" hidden="false" customHeight="false" outlineLevel="0" collapsed="false">
      <c r="A105" s="6"/>
      <c r="B105" s="6"/>
      <c r="C105" s="6"/>
      <c r="D105" s="8"/>
      <c r="E105" s="8"/>
      <c r="F105" s="6"/>
      <c r="G105" s="9" t="str">
        <f aca="false">IF(A105="","",IF(COUNTIF($A$5:$A$204,A105)&gt;1,"Powtórzone ID kosztu",IF(OR(B105="",D105=""),"Uzupełnij rok i zapłatę",IF(E105&gt;D105,"Uznano więcej niż zapłacono",""))))</f>
        <v/>
      </c>
    </row>
    <row r="106" customFormat="false" ht="15" hidden="false" customHeight="false" outlineLevel="0" collapsed="false">
      <c r="A106" s="6"/>
      <c r="B106" s="6"/>
      <c r="C106" s="6"/>
      <c r="D106" s="8"/>
      <c r="E106" s="8"/>
      <c r="F106" s="6"/>
      <c r="G106" s="9" t="str">
        <f aca="false">IF(A106="","",IF(COUNTIF($A$5:$A$204,A106)&gt;1,"Powtórzone ID kosztu",IF(OR(B106="",D106=""),"Uzupełnij rok i zapłatę",IF(E106&gt;D106,"Uznano więcej niż zapłacono",""))))</f>
        <v/>
      </c>
    </row>
    <row r="107" customFormat="false" ht="15" hidden="false" customHeight="false" outlineLevel="0" collapsed="false">
      <c r="A107" s="6"/>
      <c r="B107" s="6"/>
      <c r="C107" s="6"/>
      <c r="D107" s="8"/>
      <c r="E107" s="8"/>
      <c r="F107" s="6"/>
      <c r="G107" s="9" t="str">
        <f aca="false">IF(A107="","",IF(COUNTIF($A$5:$A$204,A107)&gt;1,"Powtórzone ID kosztu",IF(OR(B107="",D107=""),"Uzupełnij rok i zapłatę",IF(E107&gt;D107,"Uznano więcej niż zapłacono",""))))</f>
        <v/>
      </c>
    </row>
    <row r="108" customFormat="false" ht="15" hidden="false" customHeight="false" outlineLevel="0" collapsed="false">
      <c r="A108" s="6"/>
      <c r="B108" s="6"/>
      <c r="C108" s="6"/>
      <c r="D108" s="8"/>
      <c r="E108" s="8"/>
      <c r="F108" s="6"/>
      <c r="G108" s="9" t="str">
        <f aca="false">IF(A108="","",IF(COUNTIF($A$5:$A$204,A108)&gt;1,"Powtórzone ID kosztu",IF(OR(B108="",D108=""),"Uzupełnij rok i zapłatę",IF(E108&gt;D108,"Uznano więcej niż zapłacono",""))))</f>
        <v/>
      </c>
    </row>
    <row r="109" customFormat="false" ht="15" hidden="false" customHeight="false" outlineLevel="0" collapsed="false">
      <c r="A109" s="6"/>
      <c r="B109" s="6"/>
      <c r="C109" s="6"/>
      <c r="D109" s="8"/>
      <c r="E109" s="8"/>
      <c r="F109" s="6"/>
      <c r="G109" s="9" t="str">
        <f aca="false">IF(A109="","",IF(COUNTIF($A$5:$A$204,A109)&gt;1,"Powtórzone ID kosztu",IF(OR(B109="",D109=""),"Uzupełnij rok i zapłatę",IF(E109&gt;D109,"Uznano więcej niż zapłacono",""))))</f>
        <v/>
      </c>
    </row>
    <row r="110" customFormat="false" ht="15" hidden="false" customHeight="false" outlineLevel="0" collapsed="false">
      <c r="A110" s="6"/>
      <c r="B110" s="6"/>
      <c r="C110" s="6"/>
      <c r="D110" s="8"/>
      <c r="E110" s="8"/>
      <c r="F110" s="6"/>
      <c r="G110" s="9" t="str">
        <f aca="false">IF(A110="","",IF(COUNTIF($A$5:$A$204,A110)&gt;1,"Powtórzone ID kosztu",IF(OR(B110="",D110=""),"Uzupełnij rok i zapłatę",IF(E110&gt;D110,"Uznano więcej niż zapłacono",""))))</f>
        <v/>
      </c>
    </row>
    <row r="111" customFormat="false" ht="15" hidden="false" customHeight="false" outlineLevel="0" collapsed="false">
      <c r="A111" s="6"/>
      <c r="B111" s="6"/>
      <c r="C111" s="6"/>
      <c r="D111" s="8"/>
      <c r="E111" s="8"/>
      <c r="F111" s="6"/>
      <c r="G111" s="9" t="str">
        <f aca="false">IF(A111="","",IF(COUNTIF($A$5:$A$204,A111)&gt;1,"Powtórzone ID kosztu",IF(OR(B111="",D111=""),"Uzupełnij rok i zapłatę",IF(E111&gt;D111,"Uznano więcej niż zapłacono",""))))</f>
        <v/>
      </c>
    </row>
    <row r="112" customFormat="false" ht="15" hidden="false" customHeight="false" outlineLevel="0" collapsed="false">
      <c r="A112" s="6"/>
      <c r="B112" s="6"/>
      <c r="C112" s="6"/>
      <c r="D112" s="8"/>
      <c r="E112" s="8"/>
      <c r="F112" s="6"/>
      <c r="G112" s="9" t="str">
        <f aca="false">IF(A112="","",IF(COUNTIF($A$5:$A$204,A112)&gt;1,"Powtórzone ID kosztu",IF(OR(B112="",D112=""),"Uzupełnij rok i zapłatę",IF(E112&gt;D112,"Uznano więcej niż zapłacono",""))))</f>
        <v/>
      </c>
    </row>
    <row r="113" customFormat="false" ht="15" hidden="false" customHeight="false" outlineLevel="0" collapsed="false">
      <c r="A113" s="6"/>
      <c r="B113" s="6"/>
      <c r="C113" s="6"/>
      <c r="D113" s="8"/>
      <c r="E113" s="8"/>
      <c r="F113" s="6"/>
      <c r="G113" s="9" t="str">
        <f aca="false">IF(A113="","",IF(COUNTIF($A$5:$A$204,A113)&gt;1,"Powtórzone ID kosztu",IF(OR(B113="",D113=""),"Uzupełnij rok i zapłatę",IF(E113&gt;D113,"Uznano więcej niż zapłacono",""))))</f>
        <v/>
      </c>
    </row>
    <row r="114" customFormat="false" ht="15" hidden="false" customHeight="false" outlineLevel="0" collapsed="false">
      <c r="A114" s="6"/>
      <c r="B114" s="6"/>
      <c r="C114" s="6"/>
      <c r="D114" s="8"/>
      <c r="E114" s="8"/>
      <c r="F114" s="6"/>
      <c r="G114" s="9" t="str">
        <f aca="false">IF(A114="","",IF(COUNTIF($A$5:$A$204,A114)&gt;1,"Powtórzone ID kosztu",IF(OR(B114="",D114=""),"Uzupełnij rok i zapłatę",IF(E114&gt;D114,"Uznano więcej niż zapłacono",""))))</f>
        <v/>
      </c>
    </row>
    <row r="115" customFormat="false" ht="15" hidden="false" customHeight="false" outlineLevel="0" collapsed="false">
      <c r="A115" s="6"/>
      <c r="B115" s="6"/>
      <c r="C115" s="6"/>
      <c r="D115" s="8"/>
      <c r="E115" s="8"/>
      <c r="F115" s="6"/>
      <c r="G115" s="9" t="str">
        <f aca="false">IF(A115="","",IF(COUNTIF($A$5:$A$204,A115)&gt;1,"Powtórzone ID kosztu",IF(OR(B115="",D115=""),"Uzupełnij rok i zapłatę",IF(E115&gt;D115,"Uznano więcej niż zapłacono",""))))</f>
        <v/>
      </c>
    </row>
    <row r="116" customFormat="false" ht="15" hidden="false" customHeight="false" outlineLevel="0" collapsed="false">
      <c r="A116" s="6"/>
      <c r="B116" s="6"/>
      <c r="C116" s="6"/>
      <c r="D116" s="8"/>
      <c r="E116" s="8"/>
      <c r="F116" s="6"/>
      <c r="G116" s="9" t="str">
        <f aca="false">IF(A116="","",IF(COUNTIF($A$5:$A$204,A116)&gt;1,"Powtórzone ID kosztu",IF(OR(B116="",D116=""),"Uzupełnij rok i zapłatę",IF(E116&gt;D116,"Uznano więcej niż zapłacono",""))))</f>
        <v/>
      </c>
    </row>
    <row r="117" customFormat="false" ht="15" hidden="false" customHeight="false" outlineLevel="0" collapsed="false">
      <c r="A117" s="6"/>
      <c r="B117" s="6"/>
      <c r="C117" s="6"/>
      <c r="D117" s="8"/>
      <c r="E117" s="8"/>
      <c r="F117" s="6"/>
      <c r="G117" s="9" t="str">
        <f aca="false">IF(A117="","",IF(COUNTIF($A$5:$A$204,A117)&gt;1,"Powtórzone ID kosztu",IF(OR(B117="",D117=""),"Uzupełnij rok i zapłatę",IF(E117&gt;D117,"Uznano więcej niż zapłacono",""))))</f>
        <v/>
      </c>
    </row>
    <row r="118" customFormat="false" ht="15" hidden="false" customHeight="false" outlineLevel="0" collapsed="false">
      <c r="A118" s="6"/>
      <c r="B118" s="6"/>
      <c r="C118" s="6"/>
      <c r="D118" s="8"/>
      <c r="E118" s="8"/>
      <c r="F118" s="6"/>
      <c r="G118" s="9" t="str">
        <f aca="false">IF(A118="","",IF(COUNTIF($A$5:$A$204,A118)&gt;1,"Powtórzone ID kosztu",IF(OR(B118="",D118=""),"Uzupełnij rok i zapłatę",IF(E118&gt;D118,"Uznano więcej niż zapłacono",""))))</f>
        <v/>
      </c>
    </row>
    <row r="119" customFormat="false" ht="15" hidden="false" customHeight="false" outlineLevel="0" collapsed="false">
      <c r="A119" s="6"/>
      <c r="B119" s="6"/>
      <c r="C119" s="6"/>
      <c r="D119" s="8"/>
      <c r="E119" s="8"/>
      <c r="F119" s="6"/>
      <c r="G119" s="9" t="str">
        <f aca="false">IF(A119="","",IF(COUNTIF($A$5:$A$204,A119)&gt;1,"Powtórzone ID kosztu",IF(OR(B119="",D119=""),"Uzupełnij rok i zapłatę",IF(E119&gt;D119,"Uznano więcej niż zapłacono",""))))</f>
        <v/>
      </c>
    </row>
    <row r="120" customFormat="false" ht="15" hidden="false" customHeight="false" outlineLevel="0" collapsed="false">
      <c r="A120" s="6"/>
      <c r="B120" s="6"/>
      <c r="C120" s="6"/>
      <c r="D120" s="8"/>
      <c r="E120" s="8"/>
      <c r="F120" s="6"/>
      <c r="G120" s="9" t="str">
        <f aca="false">IF(A120="","",IF(COUNTIF($A$5:$A$204,A120)&gt;1,"Powtórzone ID kosztu",IF(OR(B120="",D120=""),"Uzupełnij rok i zapłatę",IF(E120&gt;D120,"Uznano więcej niż zapłacono",""))))</f>
        <v/>
      </c>
    </row>
    <row r="121" customFormat="false" ht="15" hidden="false" customHeight="false" outlineLevel="0" collapsed="false">
      <c r="A121" s="6"/>
      <c r="B121" s="6"/>
      <c r="C121" s="6"/>
      <c r="D121" s="8"/>
      <c r="E121" s="8"/>
      <c r="F121" s="6"/>
      <c r="G121" s="9" t="str">
        <f aca="false">IF(A121="","",IF(COUNTIF($A$5:$A$204,A121)&gt;1,"Powtórzone ID kosztu",IF(OR(B121="",D121=""),"Uzupełnij rok i zapłatę",IF(E121&gt;D121,"Uznano więcej niż zapłacono",""))))</f>
        <v/>
      </c>
    </row>
    <row r="122" customFormat="false" ht="15" hidden="false" customHeight="false" outlineLevel="0" collapsed="false">
      <c r="A122" s="6"/>
      <c r="B122" s="6"/>
      <c r="C122" s="6"/>
      <c r="D122" s="8"/>
      <c r="E122" s="8"/>
      <c r="F122" s="6"/>
      <c r="G122" s="9" t="str">
        <f aca="false">IF(A122="","",IF(COUNTIF($A$5:$A$204,A122)&gt;1,"Powtórzone ID kosztu",IF(OR(B122="",D122=""),"Uzupełnij rok i zapłatę",IF(E122&gt;D122,"Uznano więcej niż zapłacono",""))))</f>
        <v/>
      </c>
    </row>
    <row r="123" customFormat="false" ht="15" hidden="false" customHeight="false" outlineLevel="0" collapsed="false">
      <c r="A123" s="6"/>
      <c r="B123" s="6"/>
      <c r="C123" s="6"/>
      <c r="D123" s="8"/>
      <c r="E123" s="8"/>
      <c r="F123" s="6"/>
      <c r="G123" s="9" t="str">
        <f aca="false">IF(A123="","",IF(COUNTIF($A$5:$A$204,A123)&gt;1,"Powtórzone ID kosztu",IF(OR(B123="",D123=""),"Uzupełnij rok i zapłatę",IF(E123&gt;D123,"Uznano więcej niż zapłacono",""))))</f>
        <v/>
      </c>
    </row>
    <row r="124" customFormat="false" ht="15" hidden="false" customHeight="false" outlineLevel="0" collapsed="false">
      <c r="A124" s="6"/>
      <c r="B124" s="6"/>
      <c r="C124" s="6"/>
      <c r="D124" s="8"/>
      <c r="E124" s="8"/>
      <c r="F124" s="6"/>
      <c r="G124" s="9" t="str">
        <f aca="false">IF(A124="","",IF(COUNTIF($A$5:$A$204,A124)&gt;1,"Powtórzone ID kosztu",IF(OR(B124="",D124=""),"Uzupełnij rok i zapłatę",IF(E124&gt;D124,"Uznano więcej niż zapłacono",""))))</f>
        <v/>
      </c>
    </row>
    <row r="125" customFormat="false" ht="15" hidden="false" customHeight="false" outlineLevel="0" collapsed="false">
      <c r="A125" s="6"/>
      <c r="B125" s="6"/>
      <c r="C125" s="6"/>
      <c r="D125" s="8"/>
      <c r="E125" s="8"/>
      <c r="F125" s="6"/>
      <c r="G125" s="9" t="str">
        <f aca="false">IF(A125="","",IF(COUNTIF($A$5:$A$204,A125)&gt;1,"Powtórzone ID kosztu",IF(OR(B125="",D125=""),"Uzupełnij rok i zapłatę",IF(E125&gt;D125,"Uznano więcej niż zapłacono",""))))</f>
        <v/>
      </c>
    </row>
    <row r="126" customFormat="false" ht="15" hidden="false" customHeight="false" outlineLevel="0" collapsed="false">
      <c r="A126" s="6"/>
      <c r="B126" s="6"/>
      <c r="C126" s="6"/>
      <c r="D126" s="8"/>
      <c r="E126" s="8"/>
      <c r="F126" s="6"/>
      <c r="G126" s="9" t="str">
        <f aca="false">IF(A126="","",IF(COUNTIF($A$5:$A$204,A126)&gt;1,"Powtórzone ID kosztu",IF(OR(B126="",D126=""),"Uzupełnij rok i zapłatę",IF(E126&gt;D126,"Uznano więcej niż zapłacono",""))))</f>
        <v/>
      </c>
    </row>
    <row r="127" customFormat="false" ht="15" hidden="false" customHeight="false" outlineLevel="0" collapsed="false">
      <c r="A127" s="6"/>
      <c r="B127" s="6"/>
      <c r="C127" s="6"/>
      <c r="D127" s="8"/>
      <c r="E127" s="8"/>
      <c r="F127" s="6"/>
      <c r="G127" s="9" t="str">
        <f aca="false">IF(A127="","",IF(COUNTIF($A$5:$A$204,A127)&gt;1,"Powtórzone ID kosztu",IF(OR(B127="",D127=""),"Uzupełnij rok i zapłatę",IF(E127&gt;D127,"Uznano więcej niż zapłacono",""))))</f>
        <v/>
      </c>
    </row>
    <row r="128" customFormat="false" ht="15" hidden="false" customHeight="false" outlineLevel="0" collapsed="false">
      <c r="A128" s="6"/>
      <c r="B128" s="6"/>
      <c r="C128" s="6"/>
      <c r="D128" s="8"/>
      <c r="E128" s="8"/>
      <c r="F128" s="6"/>
      <c r="G128" s="9" t="str">
        <f aca="false">IF(A128="","",IF(COUNTIF($A$5:$A$204,A128)&gt;1,"Powtórzone ID kosztu",IF(OR(B128="",D128=""),"Uzupełnij rok i zapłatę",IF(E128&gt;D128,"Uznano więcej niż zapłacono",""))))</f>
        <v/>
      </c>
    </row>
    <row r="129" customFormat="false" ht="15" hidden="false" customHeight="false" outlineLevel="0" collapsed="false">
      <c r="A129" s="6"/>
      <c r="B129" s="6"/>
      <c r="C129" s="6"/>
      <c r="D129" s="8"/>
      <c r="E129" s="8"/>
      <c r="F129" s="6"/>
      <c r="G129" s="9" t="str">
        <f aca="false">IF(A129="","",IF(COUNTIF($A$5:$A$204,A129)&gt;1,"Powtórzone ID kosztu",IF(OR(B129="",D129=""),"Uzupełnij rok i zapłatę",IF(E129&gt;D129,"Uznano więcej niż zapłacono",""))))</f>
        <v/>
      </c>
    </row>
    <row r="130" customFormat="false" ht="15" hidden="false" customHeight="false" outlineLevel="0" collapsed="false">
      <c r="A130" s="6"/>
      <c r="B130" s="6"/>
      <c r="C130" s="6"/>
      <c r="D130" s="8"/>
      <c r="E130" s="8"/>
      <c r="F130" s="6"/>
      <c r="G130" s="9" t="str">
        <f aca="false">IF(A130="","",IF(COUNTIF($A$5:$A$204,A130)&gt;1,"Powtórzone ID kosztu",IF(OR(B130="",D130=""),"Uzupełnij rok i zapłatę",IF(E130&gt;D130,"Uznano więcej niż zapłacono",""))))</f>
        <v/>
      </c>
    </row>
    <row r="131" customFormat="false" ht="15" hidden="false" customHeight="false" outlineLevel="0" collapsed="false">
      <c r="A131" s="6"/>
      <c r="B131" s="6"/>
      <c r="C131" s="6"/>
      <c r="D131" s="8"/>
      <c r="E131" s="8"/>
      <c r="F131" s="6"/>
      <c r="G131" s="9" t="str">
        <f aca="false">IF(A131="","",IF(COUNTIF($A$5:$A$204,A131)&gt;1,"Powtórzone ID kosztu",IF(OR(B131="",D131=""),"Uzupełnij rok i zapłatę",IF(E131&gt;D131,"Uznano więcej niż zapłacono",""))))</f>
        <v/>
      </c>
    </row>
    <row r="132" customFormat="false" ht="15" hidden="false" customHeight="false" outlineLevel="0" collapsed="false">
      <c r="A132" s="6"/>
      <c r="B132" s="6"/>
      <c r="C132" s="6"/>
      <c r="D132" s="8"/>
      <c r="E132" s="8"/>
      <c r="F132" s="6"/>
      <c r="G132" s="9" t="str">
        <f aca="false">IF(A132="","",IF(COUNTIF($A$5:$A$204,A132)&gt;1,"Powtórzone ID kosztu",IF(OR(B132="",D132=""),"Uzupełnij rok i zapłatę",IF(E132&gt;D132,"Uznano więcej niż zapłacono",""))))</f>
        <v/>
      </c>
    </row>
    <row r="133" customFormat="false" ht="15" hidden="false" customHeight="false" outlineLevel="0" collapsed="false">
      <c r="A133" s="6"/>
      <c r="B133" s="6"/>
      <c r="C133" s="6"/>
      <c r="D133" s="8"/>
      <c r="E133" s="8"/>
      <c r="F133" s="6"/>
      <c r="G133" s="9" t="str">
        <f aca="false">IF(A133="","",IF(COUNTIF($A$5:$A$204,A133)&gt;1,"Powtórzone ID kosztu",IF(OR(B133="",D133=""),"Uzupełnij rok i zapłatę",IF(E133&gt;D133,"Uznano więcej niż zapłacono",""))))</f>
        <v/>
      </c>
    </row>
    <row r="134" customFormat="false" ht="15" hidden="false" customHeight="false" outlineLevel="0" collapsed="false">
      <c r="A134" s="6"/>
      <c r="B134" s="6"/>
      <c r="C134" s="6"/>
      <c r="D134" s="8"/>
      <c r="E134" s="8"/>
      <c r="F134" s="6"/>
      <c r="G134" s="9" t="str">
        <f aca="false">IF(A134="","",IF(COUNTIF($A$5:$A$204,A134)&gt;1,"Powtórzone ID kosztu",IF(OR(B134="",D134=""),"Uzupełnij rok i zapłatę",IF(E134&gt;D134,"Uznano więcej niż zapłacono",""))))</f>
        <v/>
      </c>
    </row>
    <row r="135" customFormat="false" ht="15" hidden="false" customHeight="false" outlineLevel="0" collapsed="false">
      <c r="A135" s="6"/>
      <c r="B135" s="6"/>
      <c r="C135" s="6"/>
      <c r="D135" s="8"/>
      <c r="E135" s="8"/>
      <c r="F135" s="6"/>
      <c r="G135" s="9" t="str">
        <f aca="false">IF(A135="","",IF(COUNTIF($A$5:$A$204,A135)&gt;1,"Powtórzone ID kosztu",IF(OR(B135="",D135=""),"Uzupełnij rok i zapłatę",IF(E135&gt;D135,"Uznano więcej niż zapłacono",""))))</f>
        <v/>
      </c>
    </row>
    <row r="136" customFormat="false" ht="15" hidden="false" customHeight="false" outlineLevel="0" collapsed="false">
      <c r="A136" s="6"/>
      <c r="B136" s="6"/>
      <c r="C136" s="6"/>
      <c r="D136" s="8"/>
      <c r="E136" s="8"/>
      <c r="F136" s="6"/>
      <c r="G136" s="9" t="str">
        <f aca="false">IF(A136="","",IF(COUNTIF($A$5:$A$204,A136)&gt;1,"Powtórzone ID kosztu",IF(OR(B136="",D136=""),"Uzupełnij rok i zapłatę",IF(E136&gt;D136,"Uznano więcej niż zapłacono",""))))</f>
        <v/>
      </c>
    </row>
    <row r="137" customFormat="false" ht="15" hidden="false" customHeight="false" outlineLevel="0" collapsed="false">
      <c r="A137" s="6"/>
      <c r="B137" s="6"/>
      <c r="C137" s="6"/>
      <c r="D137" s="8"/>
      <c r="E137" s="8"/>
      <c r="F137" s="6"/>
      <c r="G137" s="9" t="str">
        <f aca="false">IF(A137="","",IF(COUNTIF($A$5:$A$204,A137)&gt;1,"Powtórzone ID kosztu",IF(OR(B137="",D137=""),"Uzupełnij rok i zapłatę",IF(E137&gt;D137,"Uznano więcej niż zapłacono",""))))</f>
        <v/>
      </c>
    </row>
    <row r="138" customFormat="false" ht="15" hidden="false" customHeight="false" outlineLevel="0" collapsed="false">
      <c r="A138" s="6"/>
      <c r="B138" s="6"/>
      <c r="C138" s="6"/>
      <c r="D138" s="8"/>
      <c r="E138" s="8"/>
      <c r="F138" s="6"/>
      <c r="G138" s="9" t="str">
        <f aca="false">IF(A138="","",IF(COUNTIF($A$5:$A$204,A138)&gt;1,"Powtórzone ID kosztu",IF(OR(B138="",D138=""),"Uzupełnij rok i zapłatę",IF(E138&gt;D138,"Uznano więcej niż zapłacono",""))))</f>
        <v/>
      </c>
    </row>
    <row r="139" customFormat="false" ht="15" hidden="false" customHeight="false" outlineLevel="0" collapsed="false">
      <c r="A139" s="6"/>
      <c r="B139" s="6"/>
      <c r="C139" s="6"/>
      <c r="D139" s="8"/>
      <c r="E139" s="8"/>
      <c r="F139" s="6"/>
      <c r="G139" s="9" t="str">
        <f aca="false">IF(A139="","",IF(COUNTIF($A$5:$A$204,A139)&gt;1,"Powtórzone ID kosztu",IF(OR(B139="",D139=""),"Uzupełnij rok i zapłatę",IF(E139&gt;D139,"Uznano więcej niż zapłacono",""))))</f>
        <v/>
      </c>
    </row>
    <row r="140" customFormat="false" ht="15" hidden="false" customHeight="false" outlineLevel="0" collapsed="false">
      <c r="A140" s="6"/>
      <c r="B140" s="6"/>
      <c r="C140" s="6"/>
      <c r="D140" s="8"/>
      <c r="E140" s="8"/>
      <c r="F140" s="6"/>
      <c r="G140" s="9" t="str">
        <f aca="false">IF(A140="","",IF(COUNTIF($A$5:$A$204,A140)&gt;1,"Powtórzone ID kosztu",IF(OR(B140="",D140=""),"Uzupełnij rok i zapłatę",IF(E140&gt;D140,"Uznano więcej niż zapłacono",""))))</f>
        <v/>
      </c>
    </row>
    <row r="141" customFormat="false" ht="15" hidden="false" customHeight="false" outlineLevel="0" collapsed="false">
      <c r="A141" s="6"/>
      <c r="B141" s="6"/>
      <c r="C141" s="6"/>
      <c r="D141" s="8"/>
      <c r="E141" s="8"/>
      <c r="F141" s="6"/>
      <c r="G141" s="9" t="str">
        <f aca="false">IF(A141="","",IF(COUNTIF($A$5:$A$204,A141)&gt;1,"Powtórzone ID kosztu",IF(OR(B141="",D141=""),"Uzupełnij rok i zapłatę",IF(E141&gt;D141,"Uznano więcej niż zapłacono",""))))</f>
        <v/>
      </c>
    </row>
    <row r="142" customFormat="false" ht="15" hidden="false" customHeight="false" outlineLevel="0" collapsed="false">
      <c r="A142" s="6"/>
      <c r="B142" s="6"/>
      <c r="C142" s="6"/>
      <c r="D142" s="8"/>
      <c r="E142" s="8"/>
      <c r="F142" s="6"/>
      <c r="G142" s="9" t="str">
        <f aca="false">IF(A142="","",IF(COUNTIF($A$5:$A$204,A142)&gt;1,"Powtórzone ID kosztu",IF(OR(B142="",D142=""),"Uzupełnij rok i zapłatę",IF(E142&gt;D142,"Uznano więcej niż zapłacono",""))))</f>
        <v/>
      </c>
    </row>
    <row r="143" customFormat="false" ht="15" hidden="false" customHeight="false" outlineLevel="0" collapsed="false">
      <c r="A143" s="6"/>
      <c r="B143" s="6"/>
      <c r="C143" s="6"/>
      <c r="D143" s="8"/>
      <c r="E143" s="8"/>
      <c r="F143" s="6"/>
      <c r="G143" s="9" t="str">
        <f aca="false">IF(A143="","",IF(COUNTIF($A$5:$A$204,A143)&gt;1,"Powtórzone ID kosztu",IF(OR(B143="",D143=""),"Uzupełnij rok i zapłatę",IF(E143&gt;D143,"Uznano więcej niż zapłacono",""))))</f>
        <v/>
      </c>
    </row>
    <row r="144" customFormat="false" ht="15" hidden="false" customHeight="false" outlineLevel="0" collapsed="false">
      <c r="A144" s="6"/>
      <c r="B144" s="6"/>
      <c r="C144" s="6"/>
      <c r="D144" s="8"/>
      <c r="E144" s="8"/>
      <c r="F144" s="6"/>
      <c r="G144" s="9" t="str">
        <f aca="false">IF(A144="","",IF(COUNTIF($A$5:$A$204,A144)&gt;1,"Powtórzone ID kosztu",IF(OR(B144="",D144=""),"Uzupełnij rok i zapłatę",IF(E144&gt;D144,"Uznano więcej niż zapłacono",""))))</f>
        <v/>
      </c>
    </row>
    <row r="145" customFormat="false" ht="15" hidden="false" customHeight="false" outlineLevel="0" collapsed="false">
      <c r="A145" s="6"/>
      <c r="B145" s="6"/>
      <c r="C145" s="6"/>
      <c r="D145" s="8"/>
      <c r="E145" s="8"/>
      <c r="F145" s="6"/>
      <c r="G145" s="9" t="str">
        <f aca="false">IF(A145="","",IF(COUNTIF($A$5:$A$204,A145)&gt;1,"Powtórzone ID kosztu",IF(OR(B145="",D145=""),"Uzupełnij rok i zapłatę",IF(E145&gt;D145,"Uznano więcej niż zapłacono",""))))</f>
        <v/>
      </c>
    </row>
    <row r="146" customFormat="false" ht="15" hidden="false" customHeight="false" outlineLevel="0" collapsed="false">
      <c r="A146" s="6"/>
      <c r="B146" s="6"/>
      <c r="C146" s="6"/>
      <c r="D146" s="8"/>
      <c r="E146" s="8"/>
      <c r="F146" s="6"/>
      <c r="G146" s="9" t="str">
        <f aca="false">IF(A146="","",IF(COUNTIF($A$5:$A$204,A146)&gt;1,"Powtórzone ID kosztu",IF(OR(B146="",D146=""),"Uzupełnij rok i zapłatę",IF(E146&gt;D146,"Uznano więcej niż zapłacono",""))))</f>
        <v/>
      </c>
    </row>
    <row r="147" customFormat="false" ht="15" hidden="false" customHeight="false" outlineLevel="0" collapsed="false">
      <c r="A147" s="6"/>
      <c r="B147" s="6"/>
      <c r="C147" s="6"/>
      <c r="D147" s="8"/>
      <c r="E147" s="8"/>
      <c r="F147" s="6"/>
      <c r="G147" s="9" t="str">
        <f aca="false">IF(A147="","",IF(COUNTIF($A$5:$A$204,A147)&gt;1,"Powtórzone ID kosztu",IF(OR(B147="",D147=""),"Uzupełnij rok i zapłatę",IF(E147&gt;D147,"Uznano więcej niż zapłacono",""))))</f>
        <v/>
      </c>
    </row>
    <row r="148" customFormat="false" ht="15" hidden="false" customHeight="false" outlineLevel="0" collapsed="false">
      <c r="A148" s="6"/>
      <c r="B148" s="6"/>
      <c r="C148" s="6"/>
      <c r="D148" s="8"/>
      <c r="E148" s="8"/>
      <c r="F148" s="6"/>
      <c r="G148" s="9" t="str">
        <f aca="false">IF(A148="","",IF(COUNTIF($A$5:$A$204,A148)&gt;1,"Powtórzone ID kosztu",IF(OR(B148="",D148=""),"Uzupełnij rok i zapłatę",IF(E148&gt;D148,"Uznano więcej niż zapłacono",""))))</f>
        <v/>
      </c>
    </row>
    <row r="149" customFormat="false" ht="15" hidden="false" customHeight="false" outlineLevel="0" collapsed="false">
      <c r="A149" s="6"/>
      <c r="B149" s="6"/>
      <c r="C149" s="6"/>
      <c r="D149" s="8"/>
      <c r="E149" s="8"/>
      <c r="F149" s="6"/>
      <c r="G149" s="9" t="str">
        <f aca="false">IF(A149="","",IF(COUNTIF($A$5:$A$204,A149)&gt;1,"Powtórzone ID kosztu",IF(OR(B149="",D149=""),"Uzupełnij rok i zapłatę",IF(E149&gt;D149,"Uznano więcej niż zapłacono",""))))</f>
        <v/>
      </c>
    </row>
    <row r="150" customFormat="false" ht="15" hidden="false" customHeight="false" outlineLevel="0" collapsed="false">
      <c r="A150" s="6"/>
      <c r="B150" s="6"/>
      <c r="C150" s="6"/>
      <c r="D150" s="8"/>
      <c r="E150" s="8"/>
      <c r="F150" s="6"/>
      <c r="G150" s="9" t="str">
        <f aca="false">IF(A150="","",IF(COUNTIF($A$5:$A$204,A150)&gt;1,"Powtórzone ID kosztu",IF(OR(B150="",D150=""),"Uzupełnij rok i zapłatę",IF(E150&gt;D150,"Uznano więcej niż zapłacono",""))))</f>
        <v/>
      </c>
    </row>
    <row r="151" customFormat="false" ht="15" hidden="false" customHeight="false" outlineLevel="0" collapsed="false">
      <c r="A151" s="6"/>
      <c r="B151" s="6"/>
      <c r="C151" s="6"/>
      <c r="D151" s="8"/>
      <c r="E151" s="8"/>
      <c r="F151" s="6"/>
      <c r="G151" s="9" t="str">
        <f aca="false">IF(A151="","",IF(COUNTIF($A$5:$A$204,A151)&gt;1,"Powtórzone ID kosztu",IF(OR(B151="",D151=""),"Uzupełnij rok i zapłatę",IF(E151&gt;D151,"Uznano więcej niż zapłacono",""))))</f>
        <v/>
      </c>
    </row>
    <row r="152" customFormat="false" ht="15" hidden="false" customHeight="false" outlineLevel="0" collapsed="false">
      <c r="A152" s="6"/>
      <c r="B152" s="6"/>
      <c r="C152" s="6"/>
      <c r="D152" s="8"/>
      <c r="E152" s="8"/>
      <c r="F152" s="6"/>
      <c r="G152" s="9" t="str">
        <f aca="false">IF(A152="","",IF(COUNTIF($A$5:$A$204,A152)&gt;1,"Powtórzone ID kosztu",IF(OR(B152="",D152=""),"Uzupełnij rok i zapłatę",IF(E152&gt;D152,"Uznano więcej niż zapłacono",""))))</f>
        <v/>
      </c>
    </row>
    <row r="153" customFormat="false" ht="15" hidden="false" customHeight="false" outlineLevel="0" collapsed="false">
      <c r="A153" s="6"/>
      <c r="B153" s="6"/>
      <c r="C153" s="6"/>
      <c r="D153" s="8"/>
      <c r="E153" s="8"/>
      <c r="F153" s="6"/>
      <c r="G153" s="9" t="str">
        <f aca="false">IF(A153="","",IF(COUNTIF($A$5:$A$204,A153)&gt;1,"Powtórzone ID kosztu",IF(OR(B153="",D153=""),"Uzupełnij rok i zapłatę",IF(E153&gt;D153,"Uznano więcej niż zapłacono",""))))</f>
        <v/>
      </c>
    </row>
    <row r="154" customFormat="false" ht="15" hidden="false" customHeight="false" outlineLevel="0" collapsed="false">
      <c r="A154" s="6"/>
      <c r="B154" s="6"/>
      <c r="C154" s="6"/>
      <c r="D154" s="8"/>
      <c r="E154" s="8"/>
      <c r="F154" s="6"/>
      <c r="G154" s="9" t="str">
        <f aca="false">IF(A154="","",IF(COUNTIF($A$5:$A$204,A154)&gt;1,"Powtórzone ID kosztu",IF(OR(B154="",D154=""),"Uzupełnij rok i zapłatę",IF(E154&gt;D154,"Uznano więcej niż zapłacono",""))))</f>
        <v/>
      </c>
    </row>
    <row r="155" customFormat="false" ht="15" hidden="false" customHeight="false" outlineLevel="0" collapsed="false">
      <c r="A155" s="6"/>
      <c r="B155" s="6"/>
      <c r="C155" s="6"/>
      <c r="D155" s="8"/>
      <c r="E155" s="8"/>
      <c r="F155" s="6"/>
      <c r="G155" s="9" t="str">
        <f aca="false">IF(A155="","",IF(COUNTIF($A$5:$A$204,A155)&gt;1,"Powtórzone ID kosztu",IF(OR(B155="",D155=""),"Uzupełnij rok i zapłatę",IF(E155&gt;D155,"Uznano więcej niż zapłacono",""))))</f>
        <v/>
      </c>
    </row>
    <row r="156" customFormat="false" ht="15" hidden="false" customHeight="false" outlineLevel="0" collapsed="false">
      <c r="A156" s="6"/>
      <c r="B156" s="6"/>
      <c r="C156" s="6"/>
      <c r="D156" s="8"/>
      <c r="E156" s="8"/>
      <c r="F156" s="6"/>
      <c r="G156" s="9" t="str">
        <f aca="false">IF(A156="","",IF(COUNTIF($A$5:$A$204,A156)&gt;1,"Powtórzone ID kosztu",IF(OR(B156="",D156=""),"Uzupełnij rok i zapłatę",IF(E156&gt;D156,"Uznano więcej niż zapłacono",""))))</f>
        <v/>
      </c>
    </row>
    <row r="157" customFormat="false" ht="15" hidden="false" customHeight="false" outlineLevel="0" collapsed="false">
      <c r="A157" s="6"/>
      <c r="B157" s="6"/>
      <c r="C157" s="6"/>
      <c r="D157" s="8"/>
      <c r="E157" s="8"/>
      <c r="F157" s="6"/>
      <c r="G157" s="9" t="str">
        <f aca="false">IF(A157="","",IF(COUNTIF($A$5:$A$204,A157)&gt;1,"Powtórzone ID kosztu",IF(OR(B157="",D157=""),"Uzupełnij rok i zapłatę",IF(E157&gt;D157,"Uznano więcej niż zapłacono",""))))</f>
        <v/>
      </c>
    </row>
    <row r="158" customFormat="false" ht="15" hidden="false" customHeight="false" outlineLevel="0" collapsed="false">
      <c r="A158" s="6"/>
      <c r="B158" s="6"/>
      <c r="C158" s="6"/>
      <c r="D158" s="8"/>
      <c r="E158" s="8"/>
      <c r="F158" s="6"/>
      <c r="G158" s="9" t="str">
        <f aca="false">IF(A158="","",IF(COUNTIF($A$5:$A$204,A158)&gt;1,"Powtórzone ID kosztu",IF(OR(B158="",D158=""),"Uzupełnij rok i zapłatę",IF(E158&gt;D158,"Uznano więcej niż zapłacono",""))))</f>
        <v/>
      </c>
    </row>
    <row r="159" customFormat="false" ht="15" hidden="false" customHeight="false" outlineLevel="0" collapsed="false">
      <c r="A159" s="6"/>
      <c r="B159" s="6"/>
      <c r="C159" s="6"/>
      <c r="D159" s="8"/>
      <c r="E159" s="8"/>
      <c r="F159" s="6"/>
      <c r="G159" s="9" t="str">
        <f aca="false">IF(A159="","",IF(COUNTIF($A$5:$A$204,A159)&gt;1,"Powtórzone ID kosztu",IF(OR(B159="",D159=""),"Uzupełnij rok i zapłatę",IF(E159&gt;D159,"Uznano więcej niż zapłacono",""))))</f>
        <v/>
      </c>
    </row>
    <row r="160" customFormat="false" ht="15" hidden="false" customHeight="false" outlineLevel="0" collapsed="false">
      <c r="A160" s="6"/>
      <c r="B160" s="6"/>
      <c r="C160" s="6"/>
      <c r="D160" s="8"/>
      <c r="E160" s="8"/>
      <c r="F160" s="6"/>
      <c r="G160" s="9" t="str">
        <f aca="false">IF(A160="","",IF(COUNTIF($A$5:$A$204,A160)&gt;1,"Powtórzone ID kosztu",IF(OR(B160="",D160=""),"Uzupełnij rok i zapłatę",IF(E160&gt;D160,"Uznano więcej niż zapłacono",""))))</f>
        <v/>
      </c>
    </row>
    <row r="161" customFormat="false" ht="15" hidden="false" customHeight="false" outlineLevel="0" collapsed="false">
      <c r="A161" s="6"/>
      <c r="B161" s="6"/>
      <c r="C161" s="6"/>
      <c r="D161" s="8"/>
      <c r="E161" s="8"/>
      <c r="F161" s="6"/>
      <c r="G161" s="9" t="str">
        <f aca="false">IF(A161="","",IF(COUNTIF($A$5:$A$204,A161)&gt;1,"Powtórzone ID kosztu",IF(OR(B161="",D161=""),"Uzupełnij rok i zapłatę",IF(E161&gt;D161,"Uznano więcej niż zapłacono",""))))</f>
        <v/>
      </c>
    </row>
    <row r="162" customFormat="false" ht="15" hidden="false" customHeight="false" outlineLevel="0" collapsed="false">
      <c r="A162" s="6"/>
      <c r="B162" s="6"/>
      <c r="C162" s="6"/>
      <c r="D162" s="8"/>
      <c r="E162" s="8"/>
      <c r="F162" s="6"/>
      <c r="G162" s="9" t="str">
        <f aca="false">IF(A162="","",IF(COUNTIF($A$5:$A$204,A162)&gt;1,"Powtórzone ID kosztu",IF(OR(B162="",D162=""),"Uzupełnij rok i zapłatę",IF(E162&gt;D162,"Uznano więcej niż zapłacono",""))))</f>
        <v/>
      </c>
    </row>
    <row r="163" customFormat="false" ht="15" hidden="false" customHeight="false" outlineLevel="0" collapsed="false">
      <c r="A163" s="6"/>
      <c r="B163" s="6"/>
      <c r="C163" s="6"/>
      <c r="D163" s="8"/>
      <c r="E163" s="8"/>
      <c r="F163" s="6"/>
      <c r="G163" s="9" t="str">
        <f aca="false">IF(A163="","",IF(COUNTIF($A$5:$A$204,A163)&gt;1,"Powtórzone ID kosztu",IF(OR(B163="",D163=""),"Uzupełnij rok i zapłatę",IF(E163&gt;D163,"Uznano więcej niż zapłacono",""))))</f>
        <v/>
      </c>
    </row>
    <row r="164" customFormat="false" ht="15" hidden="false" customHeight="false" outlineLevel="0" collapsed="false">
      <c r="A164" s="6"/>
      <c r="B164" s="6"/>
      <c r="C164" s="6"/>
      <c r="D164" s="8"/>
      <c r="E164" s="8"/>
      <c r="F164" s="6"/>
      <c r="G164" s="9" t="str">
        <f aca="false">IF(A164="","",IF(COUNTIF($A$5:$A$204,A164)&gt;1,"Powtórzone ID kosztu",IF(OR(B164="",D164=""),"Uzupełnij rok i zapłatę",IF(E164&gt;D164,"Uznano więcej niż zapłacono",""))))</f>
        <v/>
      </c>
    </row>
    <row r="165" customFormat="false" ht="15" hidden="false" customHeight="false" outlineLevel="0" collapsed="false">
      <c r="A165" s="6"/>
      <c r="B165" s="6"/>
      <c r="C165" s="6"/>
      <c r="D165" s="8"/>
      <c r="E165" s="8"/>
      <c r="F165" s="6"/>
      <c r="G165" s="9" t="str">
        <f aca="false">IF(A165="","",IF(COUNTIF($A$5:$A$204,A165)&gt;1,"Powtórzone ID kosztu",IF(OR(B165="",D165=""),"Uzupełnij rok i zapłatę",IF(E165&gt;D165,"Uznano więcej niż zapłacono",""))))</f>
        <v/>
      </c>
    </row>
    <row r="166" customFormat="false" ht="15" hidden="false" customHeight="false" outlineLevel="0" collapsed="false">
      <c r="A166" s="6"/>
      <c r="B166" s="6"/>
      <c r="C166" s="6"/>
      <c r="D166" s="8"/>
      <c r="E166" s="8"/>
      <c r="F166" s="6"/>
      <c r="G166" s="9" t="str">
        <f aca="false">IF(A166="","",IF(COUNTIF($A$5:$A$204,A166)&gt;1,"Powtórzone ID kosztu",IF(OR(B166="",D166=""),"Uzupełnij rok i zapłatę",IF(E166&gt;D166,"Uznano więcej niż zapłacono",""))))</f>
        <v/>
      </c>
    </row>
    <row r="167" customFormat="false" ht="15" hidden="false" customHeight="false" outlineLevel="0" collapsed="false">
      <c r="A167" s="6"/>
      <c r="B167" s="6"/>
      <c r="C167" s="6"/>
      <c r="D167" s="8"/>
      <c r="E167" s="8"/>
      <c r="F167" s="6"/>
      <c r="G167" s="9" t="str">
        <f aca="false">IF(A167="","",IF(COUNTIF($A$5:$A$204,A167)&gt;1,"Powtórzone ID kosztu",IF(OR(B167="",D167=""),"Uzupełnij rok i zapłatę",IF(E167&gt;D167,"Uznano więcej niż zapłacono",""))))</f>
        <v/>
      </c>
    </row>
    <row r="168" customFormat="false" ht="15" hidden="false" customHeight="false" outlineLevel="0" collapsed="false">
      <c r="A168" s="6"/>
      <c r="B168" s="6"/>
      <c r="C168" s="6"/>
      <c r="D168" s="8"/>
      <c r="E168" s="8"/>
      <c r="F168" s="6"/>
      <c r="G168" s="9" t="str">
        <f aca="false">IF(A168="","",IF(COUNTIF($A$5:$A$204,A168)&gt;1,"Powtórzone ID kosztu",IF(OR(B168="",D168=""),"Uzupełnij rok i zapłatę",IF(E168&gt;D168,"Uznano więcej niż zapłacono",""))))</f>
        <v/>
      </c>
    </row>
    <row r="169" customFormat="false" ht="15" hidden="false" customHeight="false" outlineLevel="0" collapsed="false">
      <c r="A169" s="6"/>
      <c r="B169" s="6"/>
      <c r="C169" s="6"/>
      <c r="D169" s="8"/>
      <c r="E169" s="8"/>
      <c r="F169" s="6"/>
      <c r="G169" s="9" t="str">
        <f aca="false">IF(A169="","",IF(COUNTIF($A$5:$A$204,A169)&gt;1,"Powtórzone ID kosztu",IF(OR(B169="",D169=""),"Uzupełnij rok i zapłatę",IF(E169&gt;D169,"Uznano więcej niż zapłacono",""))))</f>
        <v/>
      </c>
    </row>
    <row r="170" customFormat="false" ht="15" hidden="false" customHeight="false" outlineLevel="0" collapsed="false">
      <c r="A170" s="6"/>
      <c r="B170" s="6"/>
      <c r="C170" s="6"/>
      <c r="D170" s="8"/>
      <c r="E170" s="8"/>
      <c r="F170" s="6"/>
      <c r="G170" s="9" t="str">
        <f aca="false">IF(A170="","",IF(COUNTIF($A$5:$A$204,A170)&gt;1,"Powtórzone ID kosztu",IF(OR(B170="",D170=""),"Uzupełnij rok i zapłatę",IF(E170&gt;D170,"Uznano więcej niż zapłacono",""))))</f>
        <v/>
      </c>
    </row>
    <row r="171" customFormat="false" ht="15" hidden="false" customHeight="false" outlineLevel="0" collapsed="false">
      <c r="A171" s="6"/>
      <c r="B171" s="6"/>
      <c r="C171" s="6"/>
      <c r="D171" s="8"/>
      <c r="E171" s="8"/>
      <c r="F171" s="6"/>
      <c r="G171" s="9" t="str">
        <f aca="false">IF(A171="","",IF(COUNTIF($A$5:$A$204,A171)&gt;1,"Powtórzone ID kosztu",IF(OR(B171="",D171=""),"Uzupełnij rok i zapłatę",IF(E171&gt;D171,"Uznano więcej niż zapłacono",""))))</f>
        <v/>
      </c>
    </row>
    <row r="172" customFormat="false" ht="15" hidden="false" customHeight="false" outlineLevel="0" collapsed="false">
      <c r="A172" s="6"/>
      <c r="B172" s="6"/>
      <c r="C172" s="6"/>
      <c r="D172" s="8"/>
      <c r="E172" s="8"/>
      <c r="F172" s="6"/>
      <c r="G172" s="9" t="str">
        <f aca="false">IF(A172="","",IF(COUNTIF($A$5:$A$204,A172)&gt;1,"Powtórzone ID kosztu",IF(OR(B172="",D172=""),"Uzupełnij rok i zapłatę",IF(E172&gt;D172,"Uznano więcej niż zapłacono",""))))</f>
        <v/>
      </c>
    </row>
    <row r="173" customFormat="false" ht="15" hidden="false" customHeight="false" outlineLevel="0" collapsed="false">
      <c r="A173" s="6"/>
      <c r="B173" s="6"/>
      <c r="C173" s="6"/>
      <c r="D173" s="8"/>
      <c r="E173" s="8"/>
      <c r="F173" s="6"/>
      <c r="G173" s="9" t="str">
        <f aca="false">IF(A173="","",IF(COUNTIF($A$5:$A$204,A173)&gt;1,"Powtórzone ID kosztu",IF(OR(B173="",D173=""),"Uzupełnij rok i zapłatę",IF(E173&gt;D173,"Uznano więcej niż zapłacono",""))))</f>
        <v/>
      </c>
    </row>
    <row r="174" customFormat="false" ht="15" hidden="false" customHeight="false" outlineLevel="0" collapsed="false">
      <c r="A174" s="6"/>
      <c r="B174" s="6"/>
      <c r="C174" s="6"/>
      <c r="D174" s="8"/>
      <c r="E174" s="8"/>
      <c r="F174" s="6"/>
      <c r="G174" s="9" t="str">
        <f aca="false">IF(A174="","",IF(COUNTIF($A$5:$A$204,A174)&gt;1,"Powtórzone ID kosztu",IF(OR(B174="",D174=""),"Uzupełnij rok i zapłatę",IF(E174&gt;D174,"Uznano więcej niż zapłacono",""))))</f>
        <v/>
      </c>
    </row>
    <row r="175" customFormat="false" ht="15" hidden="false" customHeight="false" outlineLevel="0" collapsed="false">
      <c r="A175" s="6"/>
      <c r="B175" s="6"/>
      <c r="C175" s="6"/>
      <c r="D175" s="8"/>
      <c r="E175" s="8"/>
      <c r="F175" s="6"/>
      <c r="G175" s="9" t="str">
        <f aca="false">IF(A175="","",IF(COUNTIF($A$5:$A$204,A175)&gt;1,"Powtórzone ID kosztu",IF(OR(B175="",D175=""),"Uzupełnij rok i zapłatę",IF(E175&gt;D175,"Uznano więcej niż zapłacono",""))))</f>
        <v/>
      </c>
    </row>
    <row r="176" customFormat="false" ht="15" hidden="false" customHeight="false" outlineLevel="0" collapsed="false">
      <c r="A176" s="6"/>
      <c r="B176" s="6"/>
      <c r="C176" s="6"/>
      <c r="D176" s="8"/>
      <c r="E176" s="8"/>
      <c r="F176" s="6"/>
      <c r="G176" s="9" t="str">
        <f aca="false">IF(A176="","",IF(COUNTIF($A$5:$A$204,A176)&gt;1,"Powtórzone ID kosztu",IF(OR(B176="",D176=""),"Uzupełnij rok i zapłatę",IF(E176&gt;D176,"Uznano więcej niż zapłacono",""))))</f>
        <v/>
      </c>
    </row>
    <row r="177" customFormat="false" ht="15" hidden="false" customHeight="false" outlineLevel="0" collapsed="false">
      <c r="A177" s="6"/>
      <c r="B177" s="6"/>
      <c r="C177" s="6"/>
      <c r="D177" s="8"/>
      <c r="E177" s="8"/>
      <c r="F177" s="6"/>
      <c r="G177" s="9" t="str">
        <f aca="false">IF(A177="","",IF(COUNTIF($A$5:$A$204,A177)&gt;1,"Powtórzone ID kosztu",IF(OR(B177="",D177=""),"Uzupełnij rok i zapłatę",IF(E177&gt;D177,"Uznano więcej niż zapłacono",""))))</f>
        <v/>
      </c>
    </row>
    <row r="178" customFormat="false" ht="15" hidden="false" customHeight="false" outlineLevel="0" collapsed="false">
      <c r="A178" s="6"/>
      <c r="B178" s="6"/>
      <c r="C178" s="6"/>
      <c r="D178" s="8"/>
      <c r="E178" s="8"/>
      <c r="F178" s="6"/>
      <c r="G178" s="9" t="str">
        <f aca="false">IF(A178="","",IF(COUNTIF($A$5:$A$204,A178)&gt;1,"Powtórzone ID kosztu",IF(OR(B178="",D178=""),"Uzupełnij rok i zapłatę",IF(E178&gt;D178,"Uznano więcej niż zapłacono",""))))</f>
        <v/>
      </c>
    </row>
    <row r="179" customFormat="false" ht="15" hidden="false" customHeight="false" outlineLevel="0" collapsed="false">
      <c r="A179" s="6"/>
      <c r="B179" s="6"/>
      <c r="C179" s="6"/>
      <c r="D179" s="8"/>
      <c r="E179" s="8"/>
      <c r="F179" s="6"/>
      <c r="G179" s="9" t="str">
        <f aca="false">IF(A179="","",IF(COUNTIF($A$5:$A$204,A179)&gt;1,"Powtórzone ID kosztu",IF(OR(B179="",D179=""),"Uzupełnij rok i zapłatę",IF(E179&gt;D179,"Uznano więcej niż zapłacono",""))))</f>
        <v/>
      </c>
    </row>
    <row r="180" customFormat="false" ht="15" hidden="false" customHeight="false" outlineLevel="0" collapsed="false">
      <c r="A180" s="6"/>
      <c r="B180" s="6"/>
      <c r="C180" s="6"/>
      <c r="D180" s="8"/>
      <c r="E180" s="8"/>
      <c r="F180" s="6"/>
      <c r="G180" s="9" t="str">
        <f aca="false">IF(A180="","",IF(COUNTIF($A$5:$A$204,A180)&gt;1,"Powtórzone ID kosztu",IF(OR(B180="",D180=""),"Uzupełnij rok i zapłatę",IF(E180&gt;D180,"Uznano więcej niż zapłacono",""))))</f>
        <v/>
      </c>
    </row>
    <row r="181" customFormat="false" ht="15" hidden="false" customHeight="false" outlineLevel="0" collapsed="false">
      <c r="A181" s="6"/>
      <c r="B181" s="6"/>
      <c r="C181" s="6"/>
      <c r="D181" s="8"/>
      <c r="E181" s="8"/>
      <c r="F181" s="6"/>
      <c r="G181" s="9" t="str">
        <f aca="false">IF(A181="","",IF(COUNTIF($A$5:$A$204,A181)&gt;1,"Powtórzone ID kosztu",IF(OR(B181="",D181=""),"Uzupełnij rok i zapłatę",IF(E181&gt;D181,"Uznano więcej niż zapłacono",""))))</f>
        <v/>
      </c>
    </row>
    <row r="182" customFormat="false" ht="15" hidden="false" customHeight="false" outlineLevel="0" collapsed="false">
      <c r="A182" s="6"/>
      <c r="B182" s="6"/>
      <c r="C182" s="6"/>
      <c r="D182" s="8"/>
      <c r="E182" s="8"/>
      <c r="F182" s="6"/>
      <c r="G182" s="9" t="str">
        <f aca="false">IF(A182="","",IF(COUNTIF($A$5:$A$204,A182)&gt;1,"Powtórzone ID kosztu",IF(OR(B182="",D182=""),"Uzupełnij rok i zapłatę",IF(E182&gt;D182,"Uznano więcej niż zapłacono",""))))</f>
        <v/>
      </c>
    </row>
    <row r="183" customFormat="false" ht="15" hidden="false" customHeight="false" outlineLevel="0" collapsed="false">
      <c r="A183" s="6"/>
      <c r="B183" s="6"/>
      <c r="C183" s="6"/>
      <c r="D183" s="8"/>
      <c r="E183" s="8"/>
      <c r="F183" s="6"/>
      <c r="G183" s="9" t="str">
        <f aca="false">IF(A183="","",IF(COUNTIF($A$5:$A$204,A183)&gt;1,"Powtórzone ID kosztu",IF(OR(B183="",D183=""),"Uzupełnij rok i zapłatę",IF(E183&gt;D183,"Uznano więcej niż zapłacono",""))))</f>
        <v/>
      </c>
    </row>
    <row r="184" customFormat="false" ht="15" hidden="false" customHeight="false" outlineLevel="0" collapsed="false">
      <c r="A184" s="6"/>
      <c r="B184" s="6"/>
      <c r="C184" s="6"/>
      <c r="D184" s="8"/>
      <c r="E184" s="8"/>
      <c r="F184" s="6"/>
      <c r="G184" s="9" t="str">
        <f aca="false">IF(A184="","",IF(COUNTIF($A$5:$A$204,A184)&gt;1,"Powtórzone ID kosztu",IF(OR(B184="",D184=""),"Uzupełnij rok i zapłatę",IF(E184&gt;D184,"Uznano więcej niż zapłacono",""))))</f>
        <v/>
      </c>
    </row>
    <row r="185" customFormat="false" ht="15" hidden="false" customHeight="false" outlineLevel="0" collapsed="false">
      <c r="A185" s="6"/>
      <c r="B185" s="6"/>
      <c r="C185" s="6"/>
      <c r="D185" s="8"/>
      <c r="E185" s="8"/>
      <c r="F185" s="6"/>
      <c r="G185" s="9" t="str">
        <f aca="false">IF(A185="","",IF(COUNTIF($A$5:$A$204,A185)&gt;1,"Powtórzone ID kosztu",IF(OR(B185="",D185=""),"Uzupełnij rok i zapłatę",IF(E185&gt;D185,"Uznano więcej niż zapłacono",""))))</f>
        <v/>
      </c>
    </row>
    <row r="186" customFormat="false" ht="15" hidden="false" customHeight="false" outlineLevel="0" collapsed="false">
      <c r="A186" s="6"/>
      <c r="B186" s="6"/>
      <c r="C186" s="6"/>
      <c r="D186" s="8"/>
      <c r="E186" s="8"/>
      <c r="F186" s="6"/>
      <c r="G186" s="9" t="str">
        <f aca="false">IF(A186="","",IF(COUNTIF($A$5:$A$204,A186)&gt;1,"Powtórzone ID kosztu",IF(OR(B186="",D186=""),"Uzupełnij rok i zapłatę",IF(E186&gt;D186,"Uznano więcej niż zapłacono",""))))</f>
        <v/>
      </c>
    </row>
    <row r="187" customFormat="false" ht="15" hidden="false" customHeight="false" outlineLevel="0" collapsed="false">
      <c r="A187" s="6"/>
      <c r="B187" s="6"/>
      <c r="C187" s="6"/>
      <c r="D187" s="8"/>
      <c r="E187" s="8"/>
      <c r="F187" s="6"/>
      <c r="G187" s="9" t="str">
        <f aca="false">IF(A187="","",IF(COUNTIF($A$5:$A$204,A187)&gt;1,"Powtórzone ID kosztu",IF(OR(B187="",D187=""),"Uzupełnij rok i zapłatę",IF(E187&gt;D187,"Uznano więcej niż zapłacono",""))))</f>
        <v/>
      </c>
    </row>
    <row r="188" customFormat="false" ht="15" hidden="false" customHeight="false" outlineLevel="0" collapsed="false">
      <c r="A188" s="6"/>
      <c r="B188" s="6"/>
      <c r="C188" s="6"/>
      <c r="D188" s="8"/>
      <c r="E188" s="8"/>
      <c r="F188" s="6"/>
      <c r="G188" s="9" t="str">
        <f aca="false">IF(A188="","",IF(COUNTIF($A$5:$A$204,A188)&gt;1,"Powtórzone ID kosztu",IF(OR(B188="",D188=""),"Uzupełnij rok i zapłatę",IF(E188&gt;D188,"Uznano więcej niż zapłacono",""))))</f>
        <v/>
      </c>
    </row>
    <row r="189" customFormat="false" ht="15" hidden="false" customHeight="false" outlineLevel="0" collapsed="false">
      <c r="A189" s="6"/>
      <c r="B189" s="6"/>
      <c r="C189" s="6"/>
      <c r="D189" s="8"/>
      <c r="E189" s="8"/>
      <c r="F189" s="6"/>
      <c r="G189" s="9" t="str">
        <f aca="false">IF(A189="","",IF(COUNTIF($A$5:$A$204,A189)&gt;1,"Powtórzone ID kosztu",IF(OR(B189="",D189=""),"Uzupełnij rok i zapłatę",IF(E189&gt;D189,"Uznano więcej niż zapłacono",""))))</f>
        <v/>
      </c>
    </row>
    <row r="190" customFormat="false" ht="15" hidden="false" customHeight="false" outlineLevel="0" collapsed="false">
      <c r="A190" s="6"/>
      <c r="B190" s="6"/>
      <c r="C190" s="6"/>
      <c r="D190" s="8"/>
      <c r="E190" s="8"/>
      <c r="F190" s="6"/>
      <c r="G190" s="9" t="str">
        <f aca="false">IF(A190="","",IF(COUNTIF($A$5:$A$204,A190)&gt;1,"Powtórzone ID kosztu",IF(OR(B190="",D190=""),"Uzupełnij rok i zapłatę",IF(E190&gt;D190,"Uznano więcej niż zapłacono",""))))</f>
        <v/>
      </c>
    </row>
    <row r="191" customFormat="false" ht="15" hidden="false" customHeight="false" outlineLevel="0" collapsed="false">
      <c r="A191" s="6"/>
      <c r="B191" s="6"/>
      <c r="C191" s="6"/>
      <c r="D191" s="8"/>
      <c r="E191" s="8"/>
      <c r="F191" s="6"/>
      <c r="G191" s="9" t="str">
        <f aca="false">IF(A191="","",IF(COUNTIF($A$5:$A$204,A191)&gt;1,"Powtórzone ID kosztu",IF(OR(B191="",D191=""),"Uzupełnij rok i zapłatę",IF(E191&gt;D191,"Uznano więcej niż zapłacono",""))))</f>
        <v/>
      </c>
    </row>
    <row r="192" customFormat="false" ht="15" hidden="false" customHeight="false" outlineLevel="0" collapsed="false">
      <c r="A192" s="6"/>
      <c r="B192" s="6"/>
      <c r="C192" s="6"/>
      <c r="D192" s="8"/>
      <c r="E192" s="8"/>
      <c r="F192" s="6"/>
      <c r="G192" s="9" t="str">
        <f aca="false">IF(A192="","",IF(COUNTIF($A$5:$A$204,A192)&gt;1,"Powtórzone ID kosztu",IF(OR(B192="",D192=""),"Uzupełnij rok i zapłatę",IF(E192&gt;D192,"Uznano więcej niż zapłacono",""))))</f>
        <v/>
      </c>
    </row>
    <row r="193" customFormat="false" ht="15" hidden="false" customHeight="false" outlineLevel="0" collapsed="false">
      <c r="A193" s="6"/>
      <c r="B193" s="6"/>
      <c r="C193" s="6"/>
      <c r="D193" s="8"/>
      <c r="E193" s="8"/>
      <c r="F193" s="6"/>
      <c r="G193" s="9" t="str">
        <f aca="false">IF(A193="","",IF(COUNTIF($A$5:$A$204,A193)&gt;1,"Powtórzone ID kosztu",IF(OR(B193="",D193=""),"Uzupełnij rok i zapłatę",IF(E193&gt;D193,"Uznano więcej niż zapłacono",""))))</f>
        <v/>
      </c>
    </row>
    <row r="194" customFormat="false" ht="15" hidden="false" customHeight="false" outlineLevel="0" collapsed="false">
      <c r="A194" s="6"/>
      <c r="B194" s="6"/>
      <c r="C194" s="6"/>
      <c r="D194" s="8"/>
      <c r="E194" s="8"/>
      <c r="F194" s="6"/>
      <c r="G194" s="9" t="str">
        <f aca="false">IF(A194="","",IF(COUNTIF($A$5:$A$204,A194)&gt;1,"Powtórzone ID kosztu",IF(OR(B194="",D194=""),"Uzupełnij rok i zapłatę",IF(E194&gt;D194,"Uznano więcej niż zapłacono",""))))</f>
        <v/>
      </c>
    </row>
    <row r="195" customFormat="false" ht="15" hidden="false" customHeight="false" outlineLevel="0" collapsed="false">
      <c r="A195" s="6"/>
      <c r="B195" s="6"/>
      <c r="C195" s="6"/>
      <c r="D195" s="8"/>
      <c r="E195" s="8"/>
      <c r="F195" s="6"/>
      <c r="G195" s="9" t="str">
        <f aca="false">IF(A195="","",IF(COUNTIF($A$5:$A$204,A195)&gt;1,"Powtórzone ID kosztu",IF(OR(B195="",D195=""),"Uzupełnij rok i zapłatę",IF(E195&gt;D195,"Uznano więcej niż zapłacono",""))))</f>
        <v/>
      </c>
    </row>
    <row r="196" customFormat="false" ht="15" hidden="false" customHeight="false" outlineLevel="0" collapsed="false">
      <c r="A196" s="6"/>
      <c r="B196" s="6"/>
      <c r="C196" s="6"/>
      <c r="D196" s="8"/>
      <c r="E196" s="8"/>
      <c r="F196" s="6"/>
      <c r="G196" s="9" t="str">
        <f aca="false">IF(A196="","",IF(COUNTIF($A$5:$A$204,A196)&gt;1,"Powtórzone ID kosztu",IF(OR(B196="",D196=""),"Uzupełnij rok i zapłatę",IF(E196&gt;D196,"Uznano więcej niż zapłacono",""))))</f>
        <v/>
      </c>
    </row>
    <row r="197" customFormat="false" ht="15" hidden="false" customHeight="false" outlineLevel="0" collapsed="false">
      <c r="A197" s="6"/>
      <c r="B197" s="6"/>
      <c r="C197" s="6"/>
      <c r="D197" s="8"/>
      <c r="E197" s="8"/>
      <c r="F197" s="6"/>
      <c r="G197" s="9" t="str">
        <f aca="false">IF(A197="","",IF(COUNTIF($A$5:$A$204,A197)&gt;1,"Powtórzone ID kosztu",IF(OR(B197="",D197=""),"Uzupełnij rok i zapłatę",IF(E197&gt;D197,"Uznano więcej niż zapłacono",""))))</f>
        <v/>
      </c>
    </row>
    <row r="198" customFormat="false" ht="15" hidden="false" customHeight="false" outlineLevel="0" collapsed="false">
      <c r="A198" s="6"/>
      <c r="B198" s="6"/>
      <c r="C198" s="6"/>
      <c r="D198" s="8"/>
      <c r="E198" s="8"/>
      <c r="F198" s="6"/>
      <c r="G198" s="9" t="str">
        <f aca="false">IF(A198="","",IF(COUNTIF($A$5:$A$204,A198)&gt;1,"Powtórzone ID kosztu",IF(OR(B198="",D198=""),"Uzupełnij rok i zapłatę",IF(E198&gt;D198,"Uznano więcej niż zapłacono",""))))</f>
        <v/>
      </c>
    </row>
    <row r="199" customFormat="false" ht="15" hidden="false" customHeight="false" outlineLevel="0" collapsed="false">
      <c r="A199" s="6"/>
      <c r="B199" s="6"/>
      <c r="C199" s="6"/>
      <c r="D199" s="8"/>
      <c r="E199" s="8"/>
      <c r="F199" s="6"/>
      <c r="G199" s="9" t="str">
        <f aca="false">IF(A199="","",IF(COUNTIF($A$5:$A$204,A199)&gt;1,"Powtórzone ID kosztu",IF(OR(B199="",D199=""),"Uzupełnij rok i zapłatę",IF(E199&gt;D199,"Uznano więcej niż zapłacono",""))))</f>
        <v/>
      </c>
    </row>
    <row r="200" customFormat="false" ht="15" hidden="false" customHeight="false" outlineLevel="0" collapsed="false">
      <c r="A200" s="6"/>
      <c r="B200" s="6"/>
      <c r="C200" s="6"/>
      <c r="D200" s="8"/>
      <c r="E200" s="8"/>
      <c r="F200" s="6"/>
      <c r="G200" s="9" t="str">
        <f aca="false">IF(A200="","",IF(COUNTIF($A$5:$A$204,A200)&gt;1,"Powtórzone ID kosztu",IF(OR(B200="",D200=""),"Uzupełnij rok i zapłatę",IF(E200&gt;D200,"Uznano więcej niż zapłacono",""))))</f>
        <v/>
      </c>
    </row>
    <row r="201" customFormat="false" ht="15" hidden="false" customHeight="false" outlineLevel="0" collapsed="false">
      <c r="A201" s="6"/>
      <c r="B201" s="6"/>
      <c r="C201" s="6"/>
      <c r="D201" s="8"/>
      <c r="E201" s="8"/>
      <c r="F201" s="6"/>
      <c r="G201" s="9" t="str">
        <f aca="false">IF(A201="","",IF(COUNTIF($A$5:$A$204,A201)&gt;1,"Powtórzone ID kosztu",IF(OR(B201="",D201=""),"Uzupełnij rok i zapłatę",IF(E201&gt;D201,"Uznano więcej niż zapłacono",""))))</f>
        <v/>
      </c>
    </row>
    <row r="202" customFormat="false" ht="15" hidden="false" customHeight="false" outlineLevel="0" collapsed="false">
      <c r="A202" s="6"/>
      <c r="B202" s="6"/>
      <c r="C202" s="6"/>
      <c r="D202" s="8"/>
      <c r="E202" s="8"/>
      <c r="F202" s="6"/>
      <c r="G202" s="9" t="str">
        <f aca="false">IF(A202="","",IF(COUNTIF($A$5:$A$204,A202)&gt;1,"Powtórzone ID kosztu",IF(OR(B202="",D202=""),"Uzupełnij rok i zapłatę",IF(E202&gt;D202,"Uznano więcej niż zapłacono",""))))</f>
        <v/>
      </c>
    </row>
    <row r="203" customFormat="false" ht="15" hidden="false" customHeight="false" outlineLevel="0" collapsed="false">
      <c r="A203" s="6"/>
      <c r="B203" s="6"/>
      <c r="C203" s="6"/>
      <c r="D203" s="8"/>
      <c r="E203" s="8"/>
      <c r="F203" s="6"/>
      <c r="G203" s="9" t="str">
        <f aca="false">IF(A203="","",IF(COUNTIF($A$5:$A$204,A203)&gt;1,"Powtórzone ID kosztu",IF(OR(B203="",D203=""),"Uzupełnij rok i zapłatę",IF(E203&gt;D203,"Uznano więcej niż zapłacono",""))))</f>
        <v/>
      </c>
    </row>
    <row r="204" customFormat="false" ht="15" hidden="false" customHeight="false" outlineLevel="0" collapsed="false">
      <c r="A204" s="6"/>
      <c r="B204" s="6"/>
      <c r="C204" s="6"/>
      <c r="D204" s="8"/>
      <c r="E204" s="8"/>
      <c r="F204" s="6"/>
      <c r="G204" s="9" t="str">
        <f aca="false">IF(A204="","",IF(COUNTIF($A$5:$A$204,A204)&gt;1,"Powtórzone ID kosztu",IF(OR(B204="",D204=""),"Uzupełnij rok i zapłatę",IF(E204&gt;D204,"Uznano więcej niż zapłacono",""))))</f>
        <v/>
      </c>
    </row>
  </sheetData>
  <autoFilter ref="A4:G204"/>
  <mergeCells count="3">
    <mergeCell ref="A1:G1"/>
    <mergeCell ref="A2:G2"/>
    <mergeCell ref="A3:G3"/>
  </mergeCells>
  <conditionalFormatting sqref="A5:G204">
    <cfRule type="expression" priority="2" aboveAverage="0" equalAverage="0" bottom="0" percent="0" rank="0" text="" dxfId="5">
      <formula>$G5&lt;&gt;""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Rok zapłaty jako liczba, np. 2027; bez dopisywania nieznanej daty." promptTitle="Jak wpisać dane" showDropDown="false" showErrorMessage="true" showInputMessage="true" sqref="B5:B204" type="whole">
      <formula1>2000</formula1>
      <formula2>2100</formula2>
    </dataValidation>
    <dataValidation allowBlank="true" error="Wpisz prawdziwą datę, liczbę lub pozostaw pole puste; kwoty nie mogą być ujemne." errorStyle="stop" errorTitle="Sprawdź typ i zakres" operator="greaterThanOrEqual" prompt="Kwoty w PLN. Pole uznania uzupełnij samodzielnie; puste pole nie zwiększa kosztów." promptTitle="Jak wpisać dane" showDropDown="false" showErrorMessage="true" showInputMessage="true" sqref="D5:E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9"/>
    <col collapsed="false" customWidth="true" hidden="false" outlineLevel="0" max="3" min="2" style="0" width="23"/>
    <col collapsed="false" customWidth="true" hidden="false" outlineLevel="0" max="4" min="4" style="0" width="24"/>
    <col collapsed="false" customWidth="true" hidden="false" outlineLevel="0" max="5" min="5" style="0" width="29"/>
  </cols>
  <sheetData>
    <row r="1" customFormat="false" ht="19.7" hidden="false" customHeight="true" outlineLevel="0" collapsed="false">
      <c r="A1" s="3" t="s">
        <v>75</v>
      </c>
      <c r="B1" s="3"/>
      <c r="C1" s="3"/>
      <c r="D1" s="3"/>
      <c r="E1" s="3"/>
    </row>
    <row r="2" customFormat="false" ht="31.5" hidden="false" customHeight="true" outlineLevel="0" collapsed="false">
      <c r="A2" s="4" t="s">
        <v>76</v>
      </c>
      <c r="B2" s="4"/>
      <c r="C2" s="4"/>
      <c r="D2" s="4"/>
      <c r="E2" s="4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77</v>
      </c>
      <c r="B4" s="2" t="n">
        <v>2027</v>
      </c>
      <c r="C4" s="2" t="s">
        <v>78</v>
      </c>
      <c r="D4" s="2" t="n">
        <v>2027</v>
      </c>
      <c r="E4" s="2"/>
    </row>
    <row r="5" customFormat="false" ht="15" hidden="false" customHeight="true" outlineLevel="0" collapsed="false">
      <c r="A5" s="2" t="s">
        <v>79</v>
      </c>
      <c r="B5" s="11" t="n">
        <v>11137.5</v>
      </c>
      <c r="C5" s="4" t="s">
        <v>80</v>
      </c>
      <c r="D5" s="4"/>
      <c r="E5" s="4"/>
    </row>
    <row r="6" customFormat="false" ht="15" hidden="false" customHeight="true" outlineLevel="0" collapsed="false">
      <c r="A6" s="4" t="s">
        <v>81</v>
      </c>
      <c r="B6" s="4"/>
      <c r="C6" s="4"/>
      <c r="D6" s="4"/>
      <c r="E6" s="4"/>
    </row>
    <row r="7" customFormat="false" ht="31.5" hidden="false" customHeight="true" outlineLevel="0" collapsed="false">
      <c r="A7" s="12" t="str">
        <f aca="false">IF(B4=D4,"Porównanie korzysta z kwoty i roku limitu wpisanych powyżej.","Wybrany rok różni się od roku limitu: zweryfikuj limit, zmień B5 i D4. Porównanie jest wyłączone.")</f>
        <v>Porównanie korzysta z kwoty i roku limitu wpisanych powyżej.</v>
      </c>
      <c r="B7" s="12"/>
      <c r="C7" s="12"/>
      <c r="D7" s="12"/>
      <c r="E7" s="12"/>
    </row>
    <row r="8" customFormat="false" ht="15" hidden="false" customHeight="false" outlineLevel="0" collapsed="false">
      <c r="A8" s="2"/>
      <c r="B8" s="2"/>
      <c r="C8" s="2"/>
      <c r="D8" s="2"/>
      <c r="E8" s="2"/>
    </row>
    <row r="9" customFormat="false" ht="36" hidden="false" customHeight="true" outlineLevel="0" collapsed="false">
      <c r="A9" s="5" t="s">
        <v>26</v>
      </c>
      <c r="B9" s="5" t="s">
        <v>82</v>
      </c>
      <c r="C9" s="5" t="s">
        <v>83</v>
      </c>
      <c r="D9" s="5" t="s">
        <v>84</v>
      </c>
      <c r="E9" s="5" t="s">
        <v>85</v>
      </c>
    </row>
    <row r="10" customFormat="false" ht="15" hidden="false" customHeight="false" outlineLevel="0" collapsed="false">
      <c r="A10" s="2" t="n">
        <v>1</v>
      </c>
      <c r="B10" s="13" t="n">
        <f aca="false">SUMIFS(Sprzedaż!$E$5:$E$204,Sprzedaż!$F$5:$F$204,$B$4,Sprzedaż!$G$5:$G$204,A10)</f>
        <v>4000</v>
      </c>
      <c r="C10" s="13" t="n">
        <f aca="false">IF($B$4=$D$4,$B$5,"")</f>
        <v>11137.5</v>
      </c>
      <c r="D10" s="13" t="n">
        <f aca="false">IF(C10="","",C10-B10)</f>
        <v>7137.5</v>
      </c>
      <c r="E10" s="14" t="str">
        <f aca="false">IF(C10="","Uzupełnij limit roku",IF(B10&gt;C10,"Kwota ponad limit","Kwota w limicie"))</f>
        <v>Kwota w limicie</v>
      </c>
    </row>
    <row r="11" customFormat="false" ht="15" hidden="false" customHeight="false" outlineLevel="0" collapsed="false">
      <c r="A11" s="2" t="n">
        <v>2</v>
      </c>
      <c r="B11" s="13" t="n">
        <f aca="false">SUMIFS(Sprzedaż!$E$5:$E$204,Sprzedaż!$F$5:$F$204,$B$4,Sprzedaż!$G$5:$G$204,A11)</f>
        <v>0</v>
      </c>
      <c r="C11" s="13" t="n">
        <f aca="false">IF($B$4=$D$4,$B$5,"")</f>
        <v>11137.5</v>
      </c>
      <c r="D11" s="13" t="n">
        <f aca="false">IF(C11="","",C11-B11)</f>
        <v>11137.5</v>
      </c>
      <c r="E11" s="14" t="str">
        <f aca="false">IF(C11="","Uzupełnij limit roku",IF(B11&gt;C11,"Kwota ponad limit","Kwota w limicie"))</f>
        <v>Kwota w limicie</v>
      </c>
    </row>
    <row r="12" customFormat="false" ht="15" hidden="false" customHeight="false" outlineLevel="0" collapsed="false">
      <c r="A12" s="2" t="n">
        <v>3</v>
      </c>
      <c r="B12" s="13" t="n">
        <f aca="false">SUMIFS(Sprzedaż!$E$5:$E$204,Sprzedaż!$F$5:$F$204,$B$4,Sprzedaż!$G$5:$G$204,A12)</f>
        <v>0</v>
      </c>
      <c r="C12" s="13" t="n">
        <f aca="false">IF($B$4=$D$4,$B$5,"")</f>
        <v>11137.5</v>
      </c>
      <c r="D12" s="13" t="n">
        <f aca="false">IF(C12="","",C12-B12)</f>
        <v>11137.5</v>
      </c>
      <c r="E12" s="14" t="str">
        <f aca="false">IF(C12="","Uzupełnij limit roku",IF(B12&gt;C12,"Kwota ponad limit","Kwota w limicie"))</f>
        <v>Kwota w limicie</v>
      </c>
    </row>
    <row r="13" customFormat="false" ht="15" hidden="false" customHeight="false" outlineLevel="0" collapsed="false">
      <c r="A13" s="2" t="n">
        <v>4</v>
      </c>
      <c r="B13" s="13" t="n">
        <f aca="false">SUMIFS(Sprzedaż!$E$5:$E$204,Sprzedaż!$F$5:$F$204,$B$4,Sprzedaż!$G$5:$G$204,A13)</f>
        <v>2300</v>
      </c>
      <c r="C13" s="13" t="n">
        <f aca="false">IF($B$4=$D$4,$B$5,"")</f>
        <v>11137.5</v>
      </c>
      <c r="D13" s="13" t="n">
        <f aca="false">IF(C13="","",C13-B13)</f>
        <v>8837.5</v>
      </c>
      <c r="E13" s="14" t="str">
        <f aca="false">IF(C13="","Uzupełnij limit roku",IF(B13&gt;C13,"Kwota ponad limit","Kwota w limicie"))</f>
        <v>Kwota w limicie</v>
      </c>
    </row>
    <row r="14" customFormat="false" ht="15" hidden="false" customHeight="false" outlineLevel="0" collapsed="false">
      <c r="A14" s="2"/>
      <c r="B14" s="2"/>
      <c r="C14" s="2"/>
      <c r="D14" s="2"/>
      <c r="E14" s="2"/>
    </row>
    <row r="15" customFormat="false" ht="15" hidden="false" customHeight="false" outlineLevel="0" collapsed="false">
      <c r="A15" s="2" t="s">
        <v>86</v>
      </c>
      <c r="B15" s="13" t="n">
        <f aca="false">SUM(B10:B13)</f>
        <v>6300</v>
      </c>
      <c r="C15" s="2"/>
      <c r="D15" s="2"/>
      <c r="E15" s="2"/>
    </row>
    <row r="16" customFormat="false" ht="15" hidden="false" customHeight="false" outlineLevel="0" collapsed="false">
      <c r="A16" s="2" t="s">
        <v>87</v>
      </c>
      <c r="B16" s="13" t="n">
        <f aca="false">SUMIFS(Wpłaty!$D$5:$D$204,Wpłaty!$E$5:$E$204,$B$4)</f>
        <v>4000</v>
      </c>
      <c r="C16" s="2"/>
      <c r="D16" s="2"/>
      <c r="E16" s="2"/>
    </row>
    <row r="17" customFormat="false" ht="15" hidden="false" customHeight="false" outlineLevel="0" collapsed="false">
      <c r="A17" s="2" t="s">
        <v>88</v>
      </c>
      <c r="B17" s="13" t="n">
        <f aca="false">SUMIFS(Koszty!$D$5:$D$204,Koszty!$B$5:$B$204,$B$4)</f>
        <v>1000</v>
      </c>
      <c r="C17" s="2"/>
      <c r="D17" s="2"/>
      <c r="E17" s="2"/>
    </row>
    <row r="18" customFormat="false" ht="15" hidden="false" customHeight="false" outlineLevel="0" collapsed="false">
      <c r="A18" s="2" t="s">
        <v>89</v>
      </c>
      <c r="B18" s="13" t="n">
        <f aca="false">SUMIFS(Koszty!$E$5:$E$204,Koszty!$B$5:$B$204,$B$4)</f>
        <v>1000</v>
      </c>
      <c r="C18" s="2"/>
      <c r="D18" s="2"/>
      <c r="E18" s="2"/>
    </row>
    <row r="19" customFormat="false" ht="15" hidden="false" customHeight="false" outlineLevel="0" collapsed="false">
      <c r="A19" s="2" t="s">
        <v>90</v>
      </c>
      <c r="B19" s="13" t="n">
        <f aca="false">B16-B18</f>
        <v>3000</v>
      </c>
      <c r="C19" s="2"/>
      <c r="D19" s="2"/>
      <c r="E19" s="2"/>
    </row>
    <row r="20" customFormat="false" ht="15" hidden="false" customHeight="false" outlineLevel="0" collapsed="false">
      <c r="A20" s="2"/>
      <c r="B20" s="2"/>
      <c r="C20" s="2"/>
      <c r="D20" s="2"/>
      <c r="E20" s="2"/>
    </row>
    <row r="21" customFormat="false" ht="15" hidden="false" customHeight="false" outlineLevel="0" collapsed="false">
      <c r="A21" s="2" t="s">
        <v>91</v>
      </c>
      <c r="B21" s="15" t="n">
        <f aca="false">DATE(B4,12,31)</f>
        <v>46752</v>
      </c>
      <c r="C21" s="2"/>
      <c r="D21" s="2"/>
      <c r="E21" s="2"/>
    </row>
    <row r="22" customFormat="false" ht="15" hidden="false" customHeight="false" outlineLevel="0" collapsed="false">
      <c r="A22" s="2" t="s">
        <v>92</v>
      </c>
      <c r="B22" s="13" t="n">
        <f aca="false">SUMIFS(Sprzedaż!$E$5:$E$204,Sprzedaż!$B$5:$B$204,"&lt;="&amp;B21,Sprzedaż!$B$5:$B$204,"&gt;0")-SUMIFS(Wpłaty!$D$5:$D$204,Wpłaty!$C$5:$C$204,"&lt;="&amp;B21,Wpłaty!$C$5:$C$204,"&gt;0")</f>
        <v>2300</v>
      </c>
      <c r="C22" s="2"/>
      <c r="D22" s="2"/>
      <c r="E22" s="2"/>
    </row>
    <row r="23" customFormat="false" ht="15" hidden="false" customHeight="false" outlineLevel="0" collapsed="false">
      <c r="A23" s="2" t="s">
        <v>93</v>
      </c>
      <c r="B23" s="13" t="n">
        <f aca="false">SUM(Sprzedaż!$E$5:$E$204)-SUM(Wpłaty!$D$5:$D$204)</f>
        <v>0</v>
      </c>
      <c r="C23" s="2"/>
      <c r="D23" s="2"/>
      <c r="E23" s="2"/>
    </row>
    <row r="24" customFormat="false" ht="31.5" hidden="false" customHeight="true" outlineLevel="0" collapsed="false">
      <c r="A24" s="4" t="s">
        <v>94</v>
      </c>
      <c r="B24" s="4"/>
      <c r="C24" s="4"/>
      <c r="D24" s="4"/>
      <c r="E24" s="4"/>
    </row>
    <row r="25" customFormat="false" ht="15" hidden="false" customHeight="false" outlineLevel="0" collapsed="false">
      <c r="A25" s="2"/>
      <c r="B25" s="2"/>
      <c r="C25" s="2"/>
      <c r="D25" s="2"/>
      <c r="E25" s="2"/>
    </row>
    <row r="26" customFormat="false" ht="15" hidden="false" customHeight="false" outlineLevel="0" collapsed="false">
      <c r="A26" s="2" t="s">
        <v>95</v>
      </c>
      <c r="B26" s="14" t="n">
        <f aca="false">COUNTIF(Sprzedaż!$K$5:$K$204,"?*")+COUNTIF(Wpłaty!$G$5:$G$204,"?*")+COUNTIF(Koszty!$G$5:$G$204,"?*")</f>
        <v>0</v>
      </c>
      <c r="C26" s="2"/>
      <c r="D26" s="2"/>
      <c r="E26" s="2"/>
    </row>
    <row r="27" customFormat="false" ht="15" hidden="false" customHeight="false" outlineLevel="0" collapsed="false">
      <c r="A27" s="2"/>
      <c r="B27" s="2"/>
      <c r="C27" s="2"/>
      <c r="D27" s="2"/>
      <c r="E27" s="2"/>
    </row>
    <row r="28" customFormat="false" ht="31.5" hidden="false" customHeight="true" outlineLevel="0" collapsed="false">
      <c r="A28" s="4" t="s">
        <v>96</v>
      </c>
      <c r="B28" s="4"/>
      <c r="C28" s="4"/>
      <c r="D28" s="4"/>
      <c r="E28" s="4"/>
    </row>
  </sheetData>
  <mergeCells count="7">
    <mergeCell ref="A1:E1"/>
    <mergeCell ref="A2:E2"/>
    <mergeCell ref="C5:E5"/>
    <mergeCell ref="A6:E6"/>
    <mergeCell ref="A7:E7"/>
    <mergeCell ref="A24:E24"/>
    <mergeCell ref="A28:E28"/>
  </mergeCells>
  <conditionalFormatting sqref="B22:B23">
    <cfRule type="expression" priority="2" aboveAverage="0" equalAverage="0" bottom="0" percent="0" rank="0" text="" dxfId="5">
      <formula>B22&lt;0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Rok jako liczba 2000–2100. D4 oznacza rok kwoty limitu z B5." promptTitle="Jak wpisać dane" showDropDown="false" showErrorMessage="true" showInputMessage="true" sqref="B4 D4" type="whole">
      <formula1>2000</formula1>
      <formula2>2100</formula2>
    </dataValidation>
    <dataValidation allowBlank="true" error="Wpisz prawdziwą datę, liczbę lub pozostaw pole puste; kwoty nie mogą być ujemne." errorStyle="stop" errorTitle="Sprawdź typ i zakres" operator="greaterThanOrEqual" prompt="Limit kwartalny dla roku wpisanego w D4. Zweryfikuj wartość dla innego roku." promptTitle="Jak wpisać dane" showDropDown="false" showErrorMessage="true" showInputMessage="true" sqref="B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2026-10-13T00:00:00Z</dcterms:created>
  <dc:creator>Nierejestrowana – materiały 2027</dc:creator>
  <dc:description/>
  <dc:language>en-US</dc:language>
  <cp:lastModifiedBy>Nierejestrowana – materiały 2027</cp:lastModifiedBy>
  <dcterms:modified xsi:type="dcterms:W3CDTF">2026-10-12T22:30:35Z</dcterms:modified>
  <cp:revision>0</cp:revision>
  <dc:subject>Edukacyjny model należności, wpłat i kosztów w PLN</dc:subject>
  <dc:title>Anna — przykład z książki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